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M-P\PozderecP69\Documents\NPUR_11_12\DOKUMENT\VLADA\"/>
    </mc:Choice>
  </mc:AlternateContent>
  <xr:revisionPtr revIDLastSave="0" documentId="13_ncr:1_{23726D3A-9F07-46F5-964E-FC5493534155}" xr6:coauthVersionLast="47" xr6:coauthVersionMax="47" xr10:uidLastSave="{00000000-0000-0000-0000-000000000000}"/>
  <bookViews>
    <workbookView xWindow="-108" yWindow="-108" windowWidth="23256" windowHeight="12456" xr2:uid="{5E4BC3F0-798E-46D6-AB29-3CDD6729AB6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48" i="1"/>
  <c r="H48" i="1" s="1"/>
  <c r="F47" i="1"/>
  <c r="H47" i="1" s="1"/>
  <c r="F44" i="1"/>
  <c r="H44" i="1" s="1"/>
  <c r="F43" i="1"/>
  <c r="H43" i="1" s="1"/>
  <c r="F38" i="1"/>
  <c r="H38" i="1" s="1"/>
  <c r="F37" i="1"/>
  <c r="H37" i="1" s="1"/>
  <c r="F20" i="1"/>
  <c r="H20" i="1" s="1"/>
  <c r="F19" i="1"/>
  <c r="H19" i="1" s="1"/>
  <c r="F7" i="1"/>
  <c r="H7" i="1" s="1"/>
  <c r="F9" i="1"/>
  <c r="H9" i="1" s="1"/>
  <c r="F59" i="1" l="1"/>
  <c r="F60" i="1"/>
  <c r="F50" i="1"/>
  <c r="H50" i="1" s="1"/>
  <c r="F51" i="1"/>
  <c r="H51" i="1" s="1"/>
  <c r="F52" i="1"/>
  <c r="H52" i="1" s="1"/>
  <c r="F53" i="1"/>
  <c r="H53" i="1" s="1"/>
  <c r="F54" i="1"/>
  <c r="H54" i="1" s="1"/>
  <c r="F40" i="1"/>
  <c r="H40" i="1" s="1"/>
  <c r="F41" i="1"/>
  <c r="H41" i="1" s="1"/>
  <c r="F42" i="1"/>
  <c r="H42" i="1" s="1"/>
  <c r="F45" i="1"/>
  <c r="H45" i="1" s="1"/>
  <c r="F46" i="1"/>
  <c r="H46" i="1" s="1"/>
  <c r="F49" i="1"/>
  <c r="H4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9" i="1"/>
  <c r="H39" i="1" s="1"/>
  <c r="H23" i="1"/>
  <c r="H24" i="1"/>
  <c r="F25" i="1"/>
  <c r="H25" i="1" s="1"/>
  <c r="F26" i="1"/>
  <c r="H26" i="1" s="1"/>
  <c r="F27" i="1"/>
  <c r="H27" i="1" s="1"/>
  <c r="F28" i="1"/>
  <c r="H28" i="1" s="1"/>
  <c r="F29" i="1"/>
  <c r="H29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21" i="1"/>
  <c r="H21" i="1" s="1"/>
  <c r="F22" i="1"/>
  <c r="H22" i="1" s="1"/>
  <c r="F6" i="1"/>
  <c r="H6" i="1" s="1"/>
  <c r="F10" i="1"/>
  <c r="H10" i="1" s="1"/>
  <c r="F5" i="1" l="1"/>
  <c r="H5" i="1" s="1"/>
</calcChain>
</file>

<file path=xl/sharedStrings.xml><?xml version="1.0" encoding="utf-8"?>
<sst xmlns="http://schemas.openxmlformats.org/spreadsheetml/2006/main" count="111" uniqueCount="70">
  <si>
    <t>Urejanje prostorske problematike in 
izboljšanje bivalnih razmer</t>
  </si>
  <si>
    <t>Vzgoja in izobraževanje, dvig izobrazbene ravni in štipendijska politika</t>
  </si>
  <si>
    <t>Spodbujanje zaposlovanja, poklicnega izobraževanja in usposabljanja</t>
  </si>
  <si>
    <t>Spodbujanje ohranjanja in razvoja romskega jezika in kulture, informativne in založniške dejavnosti</t>
  </si>
  <si>
    <t>ni podatka</t>
  </si>
  <si>
    <t>PREGLED SOFINANCIRANJA ZA POTREBE IZVAJANJA AKTIVNOSTI IN UKREPOV V KORIST ROMSKE SKUPNOSTI S STRANI OBČIN V LETU 2023 in 2024, v EUR</t>
  </si>
  <si>
    <t>KRŠKO 2023</t>
  </si>
  <si>
    <t>KRŠKO 2024</t>
  </si>
  <si>
    <t>ČRNOMELJ 2023</t>
  </si>
  <si>
    <t>ČRNOMELJ 2024</t>
  </si>
  <si>
    <t>DOBROVNIK 2023</t>
  </si>
  <si>
    <t>GROSUPLJE 2023</t>
  </si>
  <si>
    <t>KOČEVJE 2023</t>
  </si>
  <si>
    <t>KUZMA 2023</t>
  </si>
  <si>
    <t>LENDAVA 2023</t>
  </si>
  <si>
    <t>METLIKA 2023</t>
  </si>
  <si>
    <t>MO MURSKA SOBOTA 2023</t>
  </si>
  <si>
    <t>MO NOVO MESTO 2023</t>
  </si>
  <si>
    <t>PUCONCI 2023</t>
  </si>
  <si>
    <t>ROGAŠOVCI 2023</t>
  </si>
  <si>
    <t>SEMIČ 2023</t>
  </si>
  <si>
    <t>ŠENTJERNEJ 2023</t>
  </si>
  <si>
    <t>TIŠINA 2023</t>
  </si>
  <si>
    <t>TREBNJE 2023</t>
  </si>
  <si>
    <t>TURNIŠČE 2023</t>
  </si>
  <si>
    <t>BREŽICE 2023</t>
  </si>
  <si>
    <t>RIBNICA 2023</t>
  </si>
  <si>
    <t>ŠKOCJAN 2023</t>
  </si>
  <si>
    <t>IVANČNA GORICA 2023</t>
  </si>
  <si>
    <t>ŠALOVCI 2023</t>
  </si>
  <si>
    <t>MO MARIBOR 2023</t>
  </si>
  <si>
    <t>MO LJUBLJANA 2023</t>
  </si>
  <si>
    <t>MO VELENJE 2023</t>
  </si>
  <si>
    <t>MO CELJE 2023</t>
  </si>
  <si>
    <t>DOBROVNIK 2024</t>
  </si>
  <si>
    <t>GROSUPLJE 2024</t>
  </si>
  <si>
    <t>KOČEVJE 2024</t>
  </si>
  <si>
    <t>KUZMA 2024</t>
  </si>
  <si>
    <t>LENDAVA 2024</t>
  </si>
  <si>
    <t>METLIKA 2024</t>
  </si>
  <si>
    <t>MO MURSKA SOBOTA 2024</t>
  </si>
  <si>
    <t>MO NOVO MESTO 2024</t>
  </si>
  <si>
    <t>PUCONCI 2024</t>
  </si>
  <si>
    <t>ROGAŠOVCI 2024</t>
  </si>
  <si>
    <t>SEMIČ 2024</t>
  </si>
  <si>
    <t>ŠENTJERNEJ 2024</t>
  </si>
  <si>
    <t>TIŠINA 2024</t>
  </si>
  <si>
    <t>TREBNJE 2024</t>
  </si>
  <si>
    <t>TURNIŠČE 2024</t>
  </si>
  <si>
    <t>BREŽICE 2024</t>
  </si>
  <si>
    <t>RIBNICA 2024</t>
  </si>
  <si>
    <t>ŠKOCJAN 2024</t>
  </si>
  <si>
    <t>IVANČNA GORICA 2024</t>
  </si>
  <si>
    <t>ŠALOVCI 2024</t>
  </si>
  <si>
    <t>MO MARIBOR 2024</t>
  </si>
  <si>
    <t>MO LJUBLJANA 2024</t>
  </si>
  <si>
    <t>MO VELENJE 2024</t>
  </si>
  <si>
    <t>MO CELJE 2024</t>
  </si>
  <si>
    <t>BELTINCI 2023</t>
  </si>
  <si>
    <t>BELTINCI 2024</t>
  </si>
  <si>
    <t>CANKOVA 2023</t>
  </si>
  <si>
    <t>CANKOVA 2024</t>
  </si>
  <si>
    <t>ČRENŠOVCI 2023</t>
  </si>
  <si>
    <t>ČRENŠOVCI 2024</t>
  </si>
  <si>
    <t>v okviru delovanja javnih zavodov</t>
  </si>
  <si>
    <t>niso oddali podatka</t>
  </si>
  <si>
    <t>sof.izvajanje dejavnosti LU Lendava</t>
  </si>
  <si>
    <t xml:space="preserve">Skupna poraba sredstev </t>
  </si>
  <si>
    <t>Dodeljena sredstva po 20.a členu ZFO</t>
  </si>
  <si>
    <t>Poraba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</si>
</sst>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 applyProtection="1">
      <alignment horizontal="right"/>
      <protection hidden="1"/>
    </xf>
    <xf numFmtId="164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 applyProtection="1">
      <alignment horizontal="right"/>
      <protection hidden="1"/>
    </xf>
    <xf numFmtId="164" fontId="6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C1EE-AB36-46CB-9E37-8F1010748B84}">
  <sheetPr>
    <pageSetUpPr fitToPage="1"/>
  </sheetPr>
  <dimension ref="A2:ANJ65"/>
  <sheetViews>
    <sheetView tabSelected="1" zoomScale="90" zoomScaleNormal="90" workbookViewId="0">
      <selection activeCell="L22" sqref="L22"/>
    </sheetView>
  </sheetViews>
  <sheetFormatPr defaultRowHeight="14.4" x14ac:dyDescent="0.3"/>
  <cols>
    <col min="1" max="1" width="21.6640625" customWidth="1"/>
    <col min="2" max="2" width="20.33203125" style="3" customWidth="1"/>
    <col min="3" max="3" width="20" style="3" customWidth="1"/>
    <col min="4" max="4" width="24.21875" style="3" customWidth="1"/>
    <col min="5" max="5" width="22.5546875" style="3" customWidth="1"/>
    <col min="6" max="6" width="17.33203125" style="1" customWidth="1"/>
    <col min="7" max="7" width="16.77734375" customWidth="1"/>
    <col min="8" max="8" width="7.33203125" style="1" customWidth="1"/>
  </cols>
  <sheetData>
    <row r="2" spans="1:1050" x14ac:dyDescent="0.3">
      <c r="A2" s="20" t="s">
        <v>5</v>
      </c>
      <c r="B2" s="20"/>
      <c r="C2" s="20"/>
      <c r="D2" s="20"/>
      <c r="E2" s="20"/>
      <c r="F2" s="20"/>
      <c r="G2" s="20"/>
      <c r="H2" s="20"/>
    </row>
    <row r="3" spans="1:1050" x14ac:dyDescent="0.3">
      <c r="A3" s="8"/>
      <c r="B3" s="9"/>
      <c r="C3" s="9"/>
      <c r="D3" s="9"/>
      <c r="E3" s="9"/>
      <c r="F3" s="10"/>
      <c r="G3" s="8"/>
      <c r="H3" s="10"/>
    </row>
    <row r="4" spans="1:1050" s="2" customFormat="1" ht="55.2" customHeight="1" x14ac:dyDescent="0.3">
      <c r="A4" s="7"/>
      <c r="B4" s="19" t="s">
        <v>0</v>
      </c>
      <c r="C4" s="19" t="s">
        <v>1</v>
      </c>
      <c r="D4" s="19" t="s">
        <v>2</v>
      </c>
      <c r="E4" s="19" t="s">
        <v>3</v>
      </c>
      <c r="F4" s="19" t="s">
        <v>67</v>
      </c>
      <c r="G4" s="19" t="s">
        <v>68</v>
      </c>
      <c r="H4" s="19" t="s">
        <v>69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</row>
    <row r="5" spans="1:1050" s="4" customFormat="1" ht="17.399999999999999" customHeight="1" x14ac:dyDescent="0.3">
      <c r="A5" s="11" t="s">
        <v>58</v>
      </c>
      <c r="B5" s="12">
        <v>96707.23</v>
      </c>
      <c r="C5" s="12">
        <v>20547.900000000001</v>
      </c>
      <c r="D5" s="12">
        <v>34012.660000000003</v>
      </c>
      <c r="E5" s="12">
        <v>0</v>
      </c>
      <c r="F5" s="12">
        <f>SUM(B5:E5)</f>
        <v>151267.79</v>
      </c>
      <c r="G5" s="13">
        <v>291164</v>
      </c>
      <c r="H5" s="14">
        <f>F5/G5*100</f>
        <v>51.952779189734997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</row>
    <row r="6" spans="1:1050" s="4" customFormat="1" ht="16.2" customHeight="1" x14ac:dyDescent="0.3">
      <c r="A6" s="11" t="s">
        <v>59</v>
      </c>
      <c r="B6" s="12">
        <v>201348.29</v>
      </c>
      <c r="C6" s="12">
        <v>22303.53</v>
      </c>
      <c r="D6" s="12">
        <v>4694.07</v>
      </c>
      <c r="E6" s="12">
        <v>0</v>
      </c>
      <c r="F6" s="12">
        <f t="shared" ref="F6:F60" si="0">SUM(B6:E6)</f>
        <v>228345.89</v>
      </c>
      <c r="G6" s="15">
        <v>399624</v>
      </c>
      <c r="H6" s="14">
        <f t="shared" ref="H6:H54" si="1">F6/G6*100</f>
        <v>57.140184273216832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</row>
    <row r="7" spans="1:1050" s="4" customFormat="1" ht="15.6" customHeight="1" x14ac:dyDescent="0.3">
      <c r="A7" s="11" t="s">
        <v>25</v>
      </c>
      <c r="B7" s="12">
        <v>15686</v>
      </c>
      <c r="C7" s="12">
        <v>48800</v>
      </c>
      <c r="D7" s="12">
        <v>16817.830000000002</v>
      </c>
      <c r="E7" s="12" t="s">
        <v>64</v>
      </c>
      <c r="F7" s="12">
        <f t="shared" ref="F7" si="2">SUM(B7:E7)</f>
        <v>81303.83</v>
      </c>
      <c r="G7" s="13">
        <v>474047</v>
      </c>
      <c r="H7" s="14">
        <f t="shared" si="1"/>
        <v>17.151006123865358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</row>
    <row r="8" spans="1:1050" s="4" customFormat="1" ht="16.2" customHeight="1" x14ac:dyDescent="0.3">
      <c r="A8" s="11" t="s">
        <v>49</v>
      </c>
      <c r="B8" s="16" t="s">
        <v>65</v>
      </c>
      <c r="C8" s="16" t="s">
        <v>65</v>
      </c>
      <c r="D8" s="16" t="s">
        <v>65</v>
      </c>
      <c r="E8" s="16" t="s">
        <v>65</v>
      </c>
      <c r="F8" s="16" t="s">
        <v>65</v>
      </c>
      <c r="G8" s="17">
        <v>655139</v>
      </c>
      <c r="H8" s="14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</row>
    <row r="9" spans="1:1050" s="4" customFormat="1" ht="13.8" customHeight="1" x14ac:dyDescent="0.3">
      <c r="A9" s="11" t="s">
        <v>60</v>
      </c>
      <c r="B9" s="12">
        <v>23759.33</v>
      </c>
      <c r="C9" s="12">
        <v>16001.56</v>
      </c>
      <c r="D9" s="12">
        <v>69811.83</v>
      </c>
      <c r="E9" s="12">
        <v>0</v>
      </c>
      <c r="F9" s="12">
        <f t="shared" si="0"/>
        <v>109572.72</v>
      </c>
      <c r="G9" s="13">
        <v>73390</v>
      </c>
      <c r="H9" s="14">
        <f t="shared" si="1"/>
        <v>149.30197574601445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</row>
    <row r="10" spans="1:1050" s="4" customFormat="1" ht="14.4" customHeight="1" x14ac:dyDescent="0.3">
      <c r="A10" s="11" t="s">
        <v>61</v>
      </c>
      <c r="B10" s="12">
        <v>30217.89</v>
      </c>
      <c r="C10" s="12">
        <v>28512.75</v>
      </c>
      <c r="D10" s="12">
        <v>25688.51</v>
      </c>
      <c r="E10" s="12">
        <v>0</v>
      </c>
      <c r="F10" s="12">
        <f t="shared" si="0"/>
        <v>84419.15</v>
      </c>
      <c r="G10" s="15">
        <v>101330</v>
      </c>
      <c r="H10" s="14">
        <f t="shared" si="1"/>
        <v>83.311112207638402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</row>
    <row r="11" spans="1:1050" s="4" customFormat="1" ht="16.2" customHeight="1" x14ac:dyDescent="0.3">
      <c r="A11" s="11" t="s">
        <v>62</v>
      </c>
      <c r="B11" s="12">
        <v>135000</v>
      </c>
      <c r="C11" s="12">
        <v>0</v>
      </c>
      <c r="D11" s="12">
        <v>6000</v>
      </c>
      <c r="E11" s="12">
        <v>3500</v>
      </c>
      <c r="F11" s="12">
        <f t="shared" si="0"/>
        <v>144500</v>
      </c>
      <c r="G11" s="13">
        <v>143942</v>
      </c>
      <c r="H11" s="14">
        <f t="shared" si="1"/>
        <v>100.38765613927832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</row>
    <row r="12" spans="1:1050" s="4" customFormat="1" ht="16.8" customHeight="1" x14ac:dyDescent="0.3">
      <c r="A12" s="11" t="s">
        <v>63</v>
      </c>
      <c r="B12" s="12">
        <v>157100</v>
      </c>
      <c r="C12" s="12">
        <v>35000</v>
      </c>
      <c r="D12" s="12">
        <v>0</v>
      </c>
      <c r="E12" s="12">
        <v>5000</v>
      </c>
      <c r="F12" s="12">
        <f t="shared" si="0"/>
        <v>197100</v>
      </c>
      <c r="G12" s="15">
        <v>197088</v>
      </c>
      <c r="H12" s="14">
        <f t="shared" si="1"/>
        <v>100.006088650755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</row>
    <row r="13" spans="1:1050" s="4" customFormat="1" ht="16.2" customHeight="1" x14ac:dyDescent="0.3">
      <c r="A13" s="11" t="s">
        <v>8</v>
      </c>
      <c r="B13" s="12">
        <v>85250.09</v>
      </c>
      <c r="C13" s="12">
        <v>7100</v>
      </c>
      <c r="D13" s="12">
        <v>21783.37</v>
      </c>
      <c r="E13" s="12">
        <v>0</v>
      </c>
      <c r="F13" s="12">
        <f t="shared" si="0"/>
        <v>114133.45999999999</v>
      </c>
      <c r="G13" s="13">
        <v>287892</v>
      </c>
      <c r="H13" s="14">
        <f t="shared" si="1"/>
        <v>39.644540313728754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</row>
    <row r="14" spans="1:1050" s="4" customFormat="1" ht="16.2" customHeight="1" x14ac:dyDescent="0.3">
      <c r="A14" s="11" t="s">
        <v>9</v>
      </c>
      <c r="B14" s="12">
        <v>58460.82</v>
      </c>
      <c r="C14" s="12">
        <v>1065637.46</v>
      </c>
      <c r="D14" s="12">
        <v>39336.32</v>
      </c>
      <c r="E14" s="12">
        <v>0</v>
      </c>
      <c r="F14" s="12">
        <f t="shared" si="0"/>
        <v>1163434.6000000001</v>
      </c>
      <c r="G14" s="15">
        <v>397107</v>
      </c>
      <c r="H14" s="14">
        <f t="shared" si="1"/>
        <v>292.97761056843626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</row>
    <row r="15" spans="1:1050" s="4" customFormat="1" ht="16.2" customHeight="1" x14ac:dyDescent="0.3">
      <c r="A15" s="11" t="s">
        <v>10</v>
      </c>
      <c r="B15" s="12">
        <v>56972</v>
      </c>
      <c r="C15" s="12">
        <v>0</v>
      </c>
      <c r="D15" s="12">
        <v>0</v>
      </c>
      <c r="E15" s="12">
        <v>0</v>
      </c>
      <c r="F15" s="12">
        <f t="shared" si="0"/>
        <v>56972</v>
      </c>
      <c r="G15" s="13">
        <v>56972</v>
      </c>
      <c r="H15" s="14">
        <f t="shared" si="1"/>
        <v>100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</row>
    <row r="16" spans="1:1050" s="4" customFormat="1" ht="15.6" customHeight="1" x14ac:dyDescent="0.3">
      <c r="A16" s="11" t="s">
        <v>34</v>
      </c>
      <c r="B16" s="12">
        <v>77291.3</v>
      </c>
      <c r="C16" s="12">
        <v>1670.7</v>
      </c>
      <c r="D16" s="12">
        <v>0</v>
      </c>
      <c r="E16" s="12">
        <v>0</v>
      </c>
      <c r="F16" s="12">
        <f t="shared" si="0"/>
        <v>78962</v>
      </c>
      <c r="G16" s="15">
        <v>78962</v>
      </c>
      <c r="H16" s="14">
        <f t="shared" si="1"/>
        <v>100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</row>
    <row r="17" spans="1:1050" s="4" customFormat="1" ht="14.4" customHeight="1" x14ac:dyDescent="0.3">
      <c r="A17" s="11" t="s">
        <v>11</v>
      </c>
      <c r="B17" s="12">
        <v>28771</v>
      </c>
      <c r="C17" s="12">
        <v>9890</v>
      </c>
      <c r="D17" s="12">
        <v>4580</v>
      </c>
      <c r="E17" s="12">
        <v>375</v>
      </c>
      <c r="F17" s="12">
        <f t="shared" si="0"/>
        <v>43616</v>
      </c>
      <c r="G17" s="13">
        <v>364367</v>
      </c>
      <c r="H17" s="14">
        <f t="shared" si="1"/>
        <v>11.970348577121419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</row>
    <row r="18" spans="1:1050" s="4" customFormat="1" ht="15.6" customHeight="1" x14ac:dyDescent="0.3">
      <c r="A18" s="11" t="s">
        <v>35</v>
      </c>
      <c r="B18" s="12">
        <v>157830.76</v>
      </c>
      <c r="C18" s="12">
        <v>14123.61</v>
      </c>
      <c r="D18" s="12">
        <v>4775</v>
      </c>
      <c r="E18" s="12">
        <v>375</v>
      </c>
      <c r="F18" s="12">
        <f t="shared" si="0"/>
        <v>177104.37</v>
      </c>
      <c r="G18" s="15">
        <v>504912</v>
      </c>
      <c r="H18" s="14">
        <f t="shared" si="1"/>
        <v>35.076284580283293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</row>
    <row r="19" spans="1:1050" s="4" customFormat="1" ht="15" customHeight="1" x14ac:dyDescent="0.3">
      <c r="A19" s="11" t="s">
        <v>28</v>
      </c>
      <c r="B19" s="12">
        <v>208845.5</v>
      </c>
      <c r="C19" s="12">
        <v>4780</v>
      </c>
      <c r="D19" s="12">
        <v>1454.77</v>
      </c>
      <c r="E19" s="12">
        <v>0</v>
      </c>
      <c r="F19" s="12">
        <f t="shared" ref="F19:F20" si="3">SUM(B19:E19)</f>
        <v>215080.27</v>
      </c>
      <c r="G19" s="13">
        <v>342780</v>
      </c>
      <c r="H19" s="14">
        <f t="shared" si="1"/>
        <v>62.745863235894738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</row>
    <row r="20" spans="1:1050" s="4" customFormat="1" ht="13.8" customHeight="1" x14ac:dyDescent="0.3">
      <c r="A20" s="11" t="s">
        <v>52</v>
      </c>
      <c r="B20" s="12">
        <v>70490.5</v>
      </c>
      <c r="C20" s="12">
        <v>2440.58</v>
      </c>
      <c r="D20" s="12">
        <v>0</v>
      </c>
      <c r="E20" s="12">
        <v>0</v>
      </c>
      <c r="F20" s="12">
        <f t="shared" si="3"/>
        <v>72931.08</v>
      </c>
      <c r="G20" s="15">
        <v>476855</v>
      </c>
      <c r="H20" s="14">
        <f t="shared" si="1"/>
        <v>15.294183766553774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</row>
    <row r="21" spans="1:1050" s="4" customFormat="1" ht="15.6" customHeight="1" x14ac:dyDescent="0.3">
      <c r="A21" s="11" t="s">
        <v>12</v>
      </c>
      <c r="B21" s="12">
        <v>217478.81999999998</v>
      </c>
      <c r="C21" s="12">
        <v>12720.9</v>
      </c>
      <c r="D21" s="12">
        <v>72964.790000000008</v>
      </c>
      <c r="E21" s="12">
        <v>1375.02</v>
      </c>
      <c r="F21" s="12">
        <f t="shared" si="0"/>
        <v>304539.53000000003</v>
      </c>
      <c r="G21" s="13">
        <v>321952</v>
      </c>
      <c r="H21" s="14">
        <f t="shared" si="1"/>
        <v>94.591594399165103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</row>
    <row r="22" spans="1:1050" s="4" customFormat="1" ht="15" customHeight="1" x14ac:dyDescent="0.3">
      <c r="A22" s="11" t="s">
        <v>36</v>
      </c>
      <c r="B22" s="12">
        <v>248095.5</v>
      </c>
      <c r="C22" s="12">
        <v>45852</v>
      </c>
      <c r="D22" s="12">
        <v>32557.61</v>
      </c>
      <c r="E22" s="12">
        <v>10000</v>
      </c>
      <c r="F22" s="12">
        <f t="shared" si="0"/>
        <v>336505.11</v>
      </c>
      <c r="G22" s="15">
        <v>443186</v>
      </c>
      <c r="H22" s="14">
        <f t="shared" si="1"/>
        <v>75.928641698970637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</row>
    <row r="23" spans="1:1050" s="4" customFormat="1" ht="16.2" customHeight="1" x14ac:dyDescent="0.3">
      <c r="A23" s="11" t="s">
        <v>6</v>
      </c>
      <c r="B23" s="12">
        <v>44784.32</v>
      </c>
      <c r="C23" s="12">
        <v>247964.19</v>
      </c>
      <c r="D23" s="12">
        <v>0</v>
      </c>
      <c r="E23" s="12">
        <v>0</v>
      </c>
      <c r="F23" s="12">
        <f>SUM(B23:E23)</f>
        <v>292748.51</v>
      </c>
      <c r="G23" s="13">
        <v>531569</v>
      </c>
      <c r="H23" s="14">
        <f t="shared" si="1"/>
        <v>55.072532446399251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</row>
    <row r="24" spans="1:1050" s="4" customFormat="1" ht="18" customHeight="1" x14ac:dyDescent="0.3">
      <c r="A24" s="22" t="s">
        <v>7</v>
      </c>
      <c r="B24" s="18">
        <v>40820.31</v>
      </c>
      <c r="C24" s="18">
        <v>372311.98</v>
      </c>
      <c r="D24" s="18">
        <v>0</v>
      </c>
      <c r="E24" s="18">
        <v>5735</v>
      </c>
      <c r="F24" s="16">
        <f>SUM(B24:E24)</f>
        <v>418867.29</v>
      </c>
      <c r="G24" s="15">
        <v>730243</v>
      </c>
      <c r="H24" s="14">
        <f t="shared" si="1"/>
        <v>57.359987018020028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</row>
    <row r="25" spans="1:1050" s="4" customFormat="1" ht="15" customHeight="1" x14ac:dyDescent="0.3">
      <c r="A25" s="21" t="s">
        <v>13</v>
      </c>
      <c r="B25" s="12">
        <v>104342.94</v>
      </c>
      <c r="C25" s="12">
        <v>56148.35</v>
      </c>
      <c r="D25" s="12">
        <v>0</v>
      </c>
      <c r="E25" s="12">
        <v>0</v>
      </c>
      <c r="F25" s="12">
        <f t="shared" si="0"/>
        <v>160491.29</v>
      </c>
      <c r="G25" s="13">
        <v>69784</v>
      </c>
      <c r="H25" s="14">
        <f t="shared" si="1"/>
        <v>229.98293305055603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</row>
    <row r="26" spans="1:1050" s="4" customFormat="1" ht="15" customHeight="1" x14ac:dyDescent="0.3">
      <c r="A26" s="11" t="s">
        <v>37</v>
      </c>
      <c r="B26" s="12">
        <v>32022</v>
      </c>
      <c r="C26" s="12">
        <v>68105.09</v>
      </c>
      <c r="D26" s="12">
        <v>0</v>
      </c>
      <c r="E26" s="12">
        <v>0</v>
      </c>
      <c r="F26" s="12">
        <f t="shared" si="0"/>
        <v>100127.09</v>
      </c>
      <c r="G26" s="15">
        <v>95606</v>
      </c>
      <c r="H26" s="14">
        <f t="shared" si="1"/>
        <v>104.72887684873334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</row>
    <row r="27" spans="1:1050" s="4" customFormat="1" ht="17.399999999999999" customHeight="1" x14ac:dyDescent="0.3">
      <c r="A27" s="11" t="s">
        <v>14</v>
      </c>
      <c r="B27" s="12">
        <v>62846.09</v>
      </c>
      <c r="C27" s="12">
        <v>23848.91</v>
      </c>
      <c r="D27" s="12">
        <v>2041.68</v>
      </c>
      <c r="E27" s="12">
        <v>3050</v>
      </c>
      <c r="F27" s="12">
        <f t="shared" si="0"/>
        <v>91786.68</v>
      </c>
      <c r="G27" s="13">
        <v>388416</v>
      </c>
      <c r="H27" s="14">
        <f t="shared" si="1"/>
        <v>23.631024468610974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</row>
    <row r="28" spans="1:1050" s="4" customFormat="1" ht="15" customHeight="1" x14ac:dyDescent="0.3">
      <c r="A28" s="11" t="s">
        <v>38</v>
      </c>
      <c r="B28" s="12">
        <v>151360.74</v>
      </c>
      <c r="C28" s="12">
        <v>28550.28</v>
      </c>
      <c r="D28" s="12">
        <v>0</v>
      </c>
      <c r="E28" s="12">
        <v>3664.64</v>
      </c>
      <c r="F28" s="12">
        <f t="shared" si="0"/>
        <v>183575.66</v>
      </c>
      <c r="G28" s="15">
        <v>537972</v>
      </c>
      <c r="H28" s="14">
        <f t="shared" si="1"/>
        <v>34.123645840303958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</row>
    <row r="29" spans="1:1050" s="4" customFormat="1" ht="16.8" customHeight="1" x14ac:dyDescent="0.3">
      <c r="A29" s="11" t="s">
        <v>15</v>
      </c>
      <c r="B29" s="12">
        <v>100513.1</v>
      </c>
      <c r="C29" s="12">
        <v>40384.85</v>
      </c>
      <c r="D29" s="12">
        <v>13100</v>
      </c>
      <c r="E29" s="12">
        <v>0</v>
      </c>
      <c r="F29" s="12">
        <f t="shared" si="0"/>
        <v>153997.95000000001</v>
      </c>
      <c r="G29" s="13">
        <v>153998</v>
      </c>
      <c r="H29" s="14">
        <f t="shared" si="1"/>
        <v>99.999967532045872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</row>
    <row r="30" spans="1:1050" s="4" customFormat="1" ht="16.8" customHeight="1" x14ac:dyDescent="0.3">
      <c r="A30" s="11" t="s">
        <v>39</v>
      </c>
      <c r="B30" s="12">
        <v>134553.39000000001</v>
      </c>
      <c r="C30" s="12">
        <v>73888.61</v>
      </c>
      <c r="D30" s="12">
        <v>5800</v>
      </c>
      <c r="E30" s="12">
        <v>0</v>
      </c>
      <c r="F30" s="12">
        <f>SUM(B30:E30)</f>
        <v>214242</v>
      </c>
      <c r="G30" s="15">
        <v>214242</v>
      </c>
      <c r="H30" s="14">
        <f t="shared" si="1"/>
        <v>100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</row>
    <row r="31" spans="1:1050" s="4" customFormat="1" ht="17.399999999999999" customHeight="1" x14ac:dyDescent="0.3">
      <c r="A31" s="11" t="s">
        <v>16</v>
      </c>
      <c r="B31" s="12">
        <v>251845.81</v>
      </c>
      <c r="C31" s="12">
        <v>130764.28</v>
      </c>
      <c r="D31" s="12">
        <v>4200</v>
      </c>
      <c r="E31" s="12">
        <v>950.3</v>
      </c>
      <c r="F31" s="12">
        <f t="shared" si="0"/>
        <v>387760.38999999996</v>
      </c>
      <c r="G31" s="13">
        <v>599326</v>
      </c>
      <c r="H31" s="14">
        <f t="shared" si="1"/>
        <v>64.699410671320777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</row>
    <row r="32" spans="1:1050" s="4" customFormat="1" ht="16.2" customHeight="1" x14ac:dyDescent="0.3">
      <c r="A32" s="11" t="s">
        <v>40</v>
      </c>
      <c r="B32" s="12">
        <v>109207.52</v>
      </c>
      <c r="C32" s="12">
        <v>195089.25</v>
      </c>
      <c r="D32" s="12">
        <v>10000</v>
      </c>
      <c r="E32" s="12">
        <v>3150</v>
      </c>
      <c r="F32" s="12">
        <f t="shared" si="0"/>
        <v>317446.77</v>
      </c>
      <c r="G32" s="15">
        <v>825534</v>
      </c>
      <c r="H32" s="14">
        <f t="shared" si="1"/>
        <v>38.453506457638333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</row>
    <row r="33" spans="1:1050" s="4" customFormat="1" ht="15" customHeight="1" x14ac:dyDescent="0.3">
      <c r="A33" s="11" t="s">
        <v>17</v>
      </c>
      <c r="B33" s="12">
        <v>264243.09999999998</v>
      </c>
      <c r="C33" s="12">
        <v>435050</v>
      </c>
      <c r="D33" s="12">
        <v>17700</v>
      </c>
      <c r="E33" s="12">
        <v>7000</v>
      </c>
      <c r="F33" s="12">
        <f t="shared" si="0"/>
        <v>723993.1</v>
      </c>
      <c r="G33" s="13">
        <v>646891</v>
      </c>
      <c r="H33" s="14">
        <f t="shared" si="1"/>
        <v>111.91887041248062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</row>
    <row r="34" spans="1:1050" s="4" customFormat="1" ht="15.6" customHeight="1" x14ac:dyDescent="0.3">
      <c r="A34" s="11" t="s">
        <v>41</v>
      </c>
      <c r="B34" s="12">
        <v>73500</v>
      </c>
      <c r="C34" s="12">
        <v>813840</v>
      </c>
      <c r="D34" s="12">
        <v>67700</v>
      </c>
      <c r="E34" s="12">
        <v>5000</v>
      </c>
      <c r="F34" s="12">
        <f t="shared" si="0"/>
        <v>960040</v>
      </c>
      <c r="G34" s="15">
        <v>895733</v>
      </c>
      <c r="H34" s="14">
        <f t="shared" si="1"/>
        <v>107.17925989106129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  <c r="AMM34"/>
      <c r="AMN34"/>
      <c r="AMO34"/>
      <c r="AMP34"/>
      <c r="AMQ34"/>
      <c r="AMR34"/>
      <c r="AMS34"/>
      <c r="AMT34"/>
      <c r="AMU34"/>
      <c r="AMV34"/>
      <c r="AMW34"/>
      <c r="AMX34"/>
      <c r="AMY34"/>
      <c r="AMZ34"/>
      <c r="ANA34"/>
      <c r="ANB34"/>
      <c r="ANC34"/>
      <c r="AND34"/>
      <c r="ANE34"/>
      <c r="ANF34"/>
      <c r="ANG34"/>
      <c r="ANH34"/>
      <c r="ANI34"/>
      <c r="ANJ34"/>
    </row>
    <row r="35" spans="1:1050" s="4" customFormat="1" ht="16.8" customHeight="1" x14ac:dyDescent="0.3">
      <c r="A35" s="11" t="s">
        <v>18</v>
      </c>
      <c r="B35" s="12">
        <v>130704.6</v>
      </c>
      <c r="C35" s="12">
        <v>103136.67</v>
      </c>
      <c r="D35" s="12">
        <v>3159.61</v>
      </c>
      <c r="E35" s="12">
        <v>8261.5300000000007</v>
      </c>
      <c r="F35" s="12">
        <f t="shared" si="0"/>
        <v>245262.41</v>
      </c>
      <c r="G35" s="13">
        <v>270542</v>
      </c>
      <c r="H35" s="14">
        <f t="shared" si="1"/>
        <v>90.655946211678781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  <c r="AMM35"/>
      <c r="AMN35"/>
      <c r="AMO35"/>
      <c r="AMP35"/>
      <c r="AMQ35"/>
      <c r="AMR35"/>
      <c r="AMS35"/>
      <c r="AMT35"/>
      <c r="AMU35"/>
      <c r="AMV35"/>
      <c r="AMW35"/>
      <c r="AMX35"/>
      <c r="AMY35"/>
      <c r="AMZ35"/>
      <c r="ANA35"/>
      <c r="ANB35"/>
      <c r="ANC35"/>
      <c r="AND35"/>
      <c r="ANE35"/>
      <c r="ANF35"/>
      <c r="ANG35"/>
      <c r="ANH35"/>
      <c r="ANI35"/>
      <c r="ANJ35"/>
    </row>
    <row r="36" spans="1:1050" s="4" customFormat="1" ht="16.8" customHeight="1" x14ac:dyDescent="0.3">
      <c r="A36" s="11" t="s">
        <v>42</v>
      </c>
      <c r="B36" s="12">
        <v>79426.539999999994</v>
      </c>
      <c r="C36" s="12">
        <v>98557.95</v>
      </c>
      <c r="D36" s="12">
        <v>13076.76</v>
      </c>
      <c r="E36" s="12">
        <v>37186.080000000002</v>
      </c>
      <c r="F36" s="12">
        <f t="shared" si="0"/>
        <v>228247.33000000002</v>
      </c>
      <c r="G36" s="15">
        <v>374906</v>
      </c>
      <c r="H36" s="14">
        <f t="shared" si="1"/>
        <v>60.881215558033219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  <c r="AMM36"/>
      <c r="AMN36"/>
      <c r="AMO36"/>
      <c r="AMP36"/>
      <c r="AMQ36"/>
      <c r="AMR36"/>
      <c r="AMS36"/>
      <c r="AMT36"/>
      <c r="AMU36"/>
      <c r="AMV36"/>
      <c r="AMW36"/>
      <c r="AMX36"/>
      <c r="AMY36"/>
      <c r="AMZ36"/>
      <c r="ANA36"/>
      <c r="ANB36"/>
      <c r="ANC36"/>
      <c r="AND36"/>
      <c r="ANE36"/>
      <c r="ANF36"/>
      <c r="ANG36"/>
      <c r="ANH36"/>
      <c r="ANI36"/>
      <c r="ANJ36"/>
    </row>
    <row r="37" spans="1:1050" s="4" customFormat="1" ht="16.8" customHeight="1" x14ac:dyDescent="0.3">
      <c r="A37" s="11" t="s">
        <v>26</v>
      </c>
      <c r="B37" s="12">
        <v>55839.69</v>
      </c>
      <c r="C37" s="12">
        <v>83259.81</v>
      </c>
      <c r="D37" s="12">
        <v>6557.06</v>
      </c>
      <c r="E37" s="12">
        <v>0</v>
      </c>
      <c r="F37" s="12">
        <f t="shared" ref="F37" si="4">SUM(B37:E37)</f>
        <v>145656.56</v>
      </c>
      <c r="G37" s="13">
        <v>186164</v>
      </c>
      <c r="H37" s="14">
        <f t="shared" si="1"/>
        <v>78.240991813669666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  <c r="AMM37"/>
      <c r="AMN37"/>
      <c r="AMO37"/>
      <c r="AMP37"/>
      <c r="AMQ37"/>
      <c r="AMR37"/>
      <c r="AMS37"/>
      <c r="AMT37"/>
      <c r="AMU37"/>
      <c r="AMV37"/>
      <c r="AMW37"/>
      <c r="AMX37"/>
      <c r="AMY37"/>
      <c r="AMZ37"/>
      <c r="ANA37"/>
      <c r="ANB37"/>
      <c r="ANC37"/>
      <c r="AND37"/>
      <c r="ANE37"/>
      <c r="ANF37"/>
      <c r="ANG37"/>
      <c r="ANH37"/>
      <c r="ANI37"/>
      <c r="ANJ37"/>
    </row>
    <row r="38" spans="1:1050" s="4" customFormat="1" ht="16.2" customHeight="1" x14ac:dyDescent="0.3">
      <c r="A38" s="11" t="s">
        <v>50</v>
      </c>
      <c r="B38" s="12">
        <v>109879.46</v>
      </c>
      <c r="C38" s="12">
        <v>118560.45</v>
      </c>
      <c r="D38" s="12">
        <v>3611.88</v>
      </c>
      <c r="E38" s="12">
        <v>0</v>
      </c>
      <c r="F38" s="12">
        <f>SUM(B38:E38)</f>
        <v>232051.79</v>
      </c>
      <c r="G38" s="15">
        <v>260041</v>
      </c>
      <c r="H38" s="14">
        <f t="shared" si="1"/>
        <v>89.236616533546638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  <c r="AMM38"/>
      <c r="AMN38"/>
      <c r="AMO38"/>
      <c r="AMP38"/>
      <c r="AMQ38"/>
      <c r="AMR38"/>
      <c r="AMS38"/>
      <c r="AMT38"/>
      <c r="AMU38"/>
      <c r="AMV38"/>
      <c r="AMW38"/>
      <c r="AMX38"/>
      <c r="AMY38"/>
      <c r="AMZ38"/>
      <c r="ANA38"/>
      <c r="ANB38"/>
      <c r="ANC38"/>
      <c r="AND38"/>
      <c r="ANE38"/>
      <c r="ANF38"/>
      <c r="ANG38"/>
      <c r="ANH38"/>
      <c r="ANI38"/>
      <c r="ANJ38"/>
    </row>
    <row r="39" spans="1:1050" s="4" customFormat="1" ht="17.399999999999999" customHeight="1" x14ac:dyDescent="0.3">
      <c r="A39" s="11" t="s">
        <v>19</v>
      </c>
      <c r="B39" s="12">
        <v>310220.02</v>
      </c>
      <c r="C39" s="12">
        <v>0</v>
      </c>
      <c r="D39" s="12">
        <v>0</v>
      </c>
      <c r="E39" s="12">
        <v>0</v>
      </c>
      <c r="F39" s="12">
        <f t="shared" si="0"/>
        <v>310220.02</v>
      </c>
      <c r="G39" s="13">
        <v>137772</v>
      </c>
      <c r="H39" s="14">
        <f t="shared" si="1"/>
        <v>225.16913451209243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</row>
    <row r="40" spans="1:1050" s="4" customFormat="1" ht="15" customHeight="1" x14ac:dyDescent="0.3">
      <c r="A40" s="11" t="s">
        <v>43</v>
      </c>
      <c r="B40" s="12">
        <v>609055.14</v>
      </c>
      <c r="C40" s="12">
        <v>80000</v>
      </c>
      <c r="D40" s="12">
        <v>7529.75</v>
      </c>
      <c r="E40" s="12">
        <v>2280</v>
      </c>
      <c r="F40" s="12">
        <f>SUM(B40:E40)</f>
        <v>698864.89</v>
      </c>
      <c r="G40" s="15">
        <v>191470</v>
      </c>
      <c r="H40" s="14">
        <f t="shared" si="1"/>
        <v>364.99968141223167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</row>
    <row r="41" spans="1:1050" s="4" customFormat="1" ht="15.6" customHeight="1" x14ac:dyDescent="0.3">
      <c r="A41" s="11" t="s">
        <v>20</v>
      </c>
      <c r="B41" s="12">
        <v>62976</v>
      </c>
      <c r="C41" s="12">
        <v>19600</v>
      </c>
      <c r="D41" s="12">
        <v>10000</v>
      </c>
      <c r="E41" s="12">
        <v>0</v>
      </c>
      <c r="F41" s="12">
        <f t="shared" si="0"/>
        <v>92576</v>
      </c>
      <c r="G41" s="13">
        <v>92576</v>
      </c>
      <c r="H41" s="14">
        <f t="shared" si="1"/>
        <v>100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  <c r="AMM41"/>
      <c r="AMN41"/>
      <c r="AMO41"/>
      <c r="AMP41"/>
      <c r="AMQ41"/>
      <c r="AMR41"/>
      <c r="AMS41"/>
      <c r="AMT41"/>
      <c r="AMU41"/>
      <c r="AMV41"/>
      <c r="AMW41"/>
      <c r="AMX41"/>
      <c r="AMY41"/>
      <c r="AMZ41"/>
      <c r="ANA41"/>
      <c r="ANB41"/>
      <c r="ANC41"/>
      <c r="AND41"/>
      <c r="ANE41"/>
      <c r="ANF41"/>
      <c r="ANG41"/>
      <c r="ANH41"/>
      <c r="ANI41"/>
      <c r="ANJ41"/>
    </row>
    <row r="42" spans="1:1050" s="4" customFormat="1" ht="16.8" customHeight="1" x14ac:dyDescent="0.3">
      <c r="A42" s="11" t="s">
        <v>44</v>
      </c>
      <c r="B42" s="12">
        <v>17523.59</v>
      </c>
      <c r="C42" s="12">
        <v>75985.63</v>
      </c>
      <c r="D42" s="12">
        <v>19432.849999999999</v>
      </c>
      <c r="E42" s="12">
        <v>0</v>
      </c>
      <c r="F42" s="12">
        <f t="shared" si="0"/>
        <v>112942.07</v>
      </c>
      <c r="G42" s="15">
        <v>128049</v>
      </c>
      <c r="H42" s="14">
        <f t="shared" si="1"/>
        <v>88.202227272372298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</row>
    <row r="43" spans="1:1050" s="4" customFormat="1" ht="16.8" customHeight="1" x14ac:dyDescent="0.3">
      <c r="A43" s="11" t="s">
        <v>29</v>
      </c>
      <c r="B43" s="12">
        <v>149337.67000000001</v>
      </c>
      <c r="C43" s="12">
        <v>0</v>
      </c>
      <c r="D43" s="12">
        <v>0</v>
      </c>
      <c r="E43" s="12">
        <v>0</v>
      </c>
      <c r="F43" s="12">
        <f t="shared" ref="F43:F44" si="5">SUM(B43:E43)</f>
        <v>149337.67000000001</v>
      </c>
      <c r="G43" s="13">
        <v>73306</v>
      </c>
      <c r="H43" s="14">
        <f t="shared" si="1"/>
        <v>203.71820860502555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  <c r="AMM43"/>
      <c r="AMN43"/>
      <c r="AMO43"/>
      <c r="AMP43"/>
      <c r="AMQ43"/>
      <c r="AMR43"/>
      <c r="AMS43"/>
      <c r="AMT43"/>
      <c r="AMU43"/>
      <c r="AMV43"/>
      <c r="AMW43"/>
      <c r="AMX43"/>
      <c r="AMY43"/>
      <c r="AMZ43"/>
      <c r="ANA43"/>
      <c r="ANB43"/>
      <c r="ANC43"/>
      <c r="AND43"/>
      <c r="ANE43"/>
      <c r="ANF43"/>
      <c r="ANG43"/>
      <c r="ANH43"/>
      <c r="ANI43"/>
      <c r="ANJ43"/>
    </row>
    <row r="44" spans="1:1050" s="4" customFormat="1" ht="16.2" customHeight="1" x14ac:dyDescent="0.3">
      <c r="A44" s="11" t="s">
        <v>53</v>
      </c>
      <c r="B44" s="12">
        <v>68894.3</v>
      </c>
      <c r="C44" s="12">
        <v>13911.2</v>
      </c>
      <c r="D44" s="12">
        <v>0</v>
      </c>
      <c r="E44" s="12">
        <v>3000</v>
      </c>
      <c r="F44" s="12">
        <f t="shared" si="5"/>
        <v>85805.5</v>
      </c>
      <c r="G44" s="15">
        <v>101438</v>
      </c>
      <c r="H44" s="14">
        <f t="shared" si="1"/>
        <v>84.589108618072117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</row>
    <row r="45" spans="1:1050" s="4" customFormat="1" ht="16.2" customHeight="1" x14ac:dyDescent="0.3">
      <c r="A45" s="11" t="s">
        <v>21</v>
      </c>
      <c r="B45" s="12">
        <v>182747.42</v>
      </c>
      <c r="C45" s="12">
        <v>0</v>
      </c>
      <c r="D45" s="12">
        <v>0</v>
      </c>
      <c r="E45" s="12">
        <v>0</v>
      </c>
      <c r="F45" s="12">
        <f t="shared" si="0"/>
        <v>182747.42</v>
      </c>
      <c r="G45" s="13">
        <v>149654</v>
      </c>
      <c r="H45" s="14">
        <f t="shared" si="1"/>
        <v>122.11328798428376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</row>
    <row r="46" spans="1:1050" s="4" customFormat="1" ht="15.6" customHeight="1" x14ac:dyDescent="0.3">
      <c r="A46" s="11" t="s">
        <v>45</v>
      </c>
      <c r="B46" s="12">
        <v>54972.12</v>
      </c>
      <c r="C46" s="12">
        <v>110001.36</v>
      </c>
      <c r="D46" s="12">
        <v>31561.35</v>
      </c>
      <c r="E46" s="12">
        <v>11103.72</v>
      </c>
      <c r="F46" s="12">
        <f t="shared" si="0"/>
        <v>207638.55000000002</v>
      </c>
      <c r="G46" s="15">
        <v>206508</v>
      </c>
      <c r="H46" s="14">
        <f t="shared" si="1"/>
        <v>100.54746063106515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</row>
    <row r="47" spans="1:1050" s="4" customFormat="1" ht="14.4" customHeight="1" x14ac:dyDescent="0.3">
      <c r="A47" s="11" t="s">
        <v>27</v>
      </c>
      <c r="B47" s="12">
        <v>61530.9</v>
      </c>
      <c r="C47" s="12">
        <v>5628.58</v>
      </c>
      <c r="D47" s="12">
        <v>0</v>
      </c>
      <c r="E47" s="12">
        <v>0</v>
      </c>
      <c r="F47" s="12">
        <f t="shared" ref="F47:F48" si="6">SUM(B47:E47)</f>
        <v>67159.48</v>
      </c>
      <c r="G47" s="13">
        <v>77047</v>
      </c>
      <c r="H47" s="14">
        <f t="shared" si="1"/>
        <v>87.166898127117207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  <c r="AMM47"/>
      <c r="AMN47"/>
      <c r="AMO47"/>
      <c r="AMP47"/>
      <c r="AMQ47"/>
      <c r="AMR47"/>
      <c r="AMS47"/>
      <c r="AMT47"/>
      <c r="AMU47"/>
      <c r="AMV47"/>
      <c r="AMW47"/>
      <c r="AMX47"/>
      <c r="AMY47"/>
      <c r="AMZ47"/>
      <c r="ANA47"/>
      <c r="ANB47"/>
      <c r="ANC47"/>
      <c r="AND47"/>
      <c r="ANE47"/>
      <c r="ANF47"/>
      <c r="ANG47"/>
      <c r="ANH47"/>
      <c r="ANI47"/>
      <c r="ANJ47"/>
    </row>
    <row r="48" spans="1:1050" s="4" customFormat="1" ht="17.399999999999999" customHeight="1" x14ac:dyDescent="0.3">
      <c r="A48" s="11" t="s">
        <v>51</v>
      </c>
      <c r="B48" s="12">
        <v>57786.39</v>
      </c>
      <c r="C48" s="12">
        <v>63696.22</v>
      </c>
      <c r="D48" s="12">
        <v>5896.8</v>
      </c>
      <c r="E48" s="12">
        <v>0</v>
      </c>
      <c r="F48" s="12">
        <f t="shared" si="6"/>
        <v>127379.41</v>
      </c>
      <c r="G48" s="15">
        <v>105560</v>
      </c>
      <c r="H48" s="14">
        <f t="shared" si="1"/>
        <v>120.6701496779083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  <c r="AMM48"/>
      <c r="AMN48"/>
      <c r="AMO48"/>
      <c r="AMP48"/>
      <c r="AMQ48"/>
      <c r="AMR48"/>
      <c r="AMS48"/>
      <c r="AMT48"/>
      <c r="AMU48"/>
      <c r="AMV48"/>
      <c r="AMW48"/>
      <c r="AMX48"/>
      <c r="AMY48"/>
      <c r="AMZ48"/>
      <c r="ANA48"/>
      <c r="ANB48"/>
      <c r="ANC48"/>
      <c r="AND48"/>
      <c r="ANE48"/>
      <c r="ANF48"/>
      <c r="ANG48"/>
      <c r="ANH48"/>
      <c r="ANI48"/>
      <c r="ANJ48"/>
    </row>
    <row r="49" spans="1:1050" s="4" customFormat="1" ht="16.2" customHeight="1" x14ac:dyDescent="0.3">
      <c r="A49" s="11" t="s">
        <v>22</v>
      </c>
      <c r="B49" s="12">
        <v>90115</v>
      </c>
      <c r="C49" s="12">
        <v>0</v>
      </c>
      <c r="D49" s="12">
        <v>143798</v>
      </c>
      <c r="E49" s="12">
        <v>10963</v>
      </c>
      <c r="F49" s="12">
        <f t="shared" si="0"/>
        <v>244876</v>
      </c>
      <c r="G49" s="13">
        <v>138116</v>
      </c>
      <c r="H49" s="14">
        <f t="shared" si="1"/>
        <v>177.29734426134553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  <c r="AMM49"/>
      <c r="AMN49"/>
      <c r="AMO49"/>
      <c r="AMP49"/>
      <c r="AMQ49"/>
      <c r="AMR49"/>
      <c r="AMS49"/>
      <c r="AMT49"/>
      <c r="AMU49"/>
      <c r="AMV49"/>
      <c r="AMW49"/>
      <c r="AMX49"/>
      <c r="AMY49"/>
      <c r="AMZ49"/>
      <c r="ANA49"/>
      <c r="ANB49"/>
      <c r="ANC49"/>
      <c r="AND49"/>
      <c r="ANE49"/>
      <c r="ANF49"/>
      <c r="ANG49"/>
      <c r="ANH49"/>
      <c r="ANI49"/>
      <c r="ANJ49"/>
    </row>
    <row r="50" spans="1:1050" s="4" customFormat="1" ht="16.2" customHeight="1" x14ac:dyDescent="0.3">
      <c r="A50" s="11" t="s">
        <v>46</v>
      </c>
      <c r="B50" s="12">
        <v>39435</v>
      </c>
      <c r="C50" s="12">
        <v>0</v>
      </c>
      <c r="D50" s="12">
        <v>153000</v>
      </c>
      <c r="E50" s="12">
        <v>8966.52</v>
      </c>
      <c r="F50" s="12">
        <f>SUM(B50:E50)</f>
        <v>201401.52</v>
      </c>
      <c r="G50" s="15">
        <v>191972</v>
      </c>
      <c r="H50" s="14">
        <f t="shared" si="1"/>
        <v>104.91192465567896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</row>
    <row r="51" spans="1:1050" s="4" customFormat="1" ht="16.2" customHeight="1" x14ac:dyDescent="0.3">
      <c r="A51" s="11" t="s">
        <v>23</v>
      </c>
      <c r="B51" s="12">
        <v>31691.98</v>
      </c>
      <c r="C51" s="12">
        <v>97588.38</v>
      </c>
      <c r="D51" s="12">
        <v>10103.08</v>
      </c>
      <c r="E51" s="12">
        <v>1477.28</v>
      </c>
      <c r="F51" s="12">
        <f t="shared" si="0"/>
        <v>140860.72</v>
      </c>
      <c r="G51" s="13">
        <v>261029</v>
      </c>
      <c r="H51" s="14">
        <f t="shared" si="1"/>
        <v>53.963628562343644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  <c r="AMM51"/>
      <c r="AMN51"/>
      <c r="AMO51"/>
      <c r="AMP51"/>
      <c r="AMQ51"/>
      <c r="AMR51"/>
      <c r="AMS51"/>
      <c r="AMT51"/>
      <c r="AMU51"/>
      <c r="AMV51"/>
      <c r="AMW51"/>
      <c r="AMX51"/>
      <c r="AMY51"/>
      <c r="AMZ51"/>
      <c r="ANA51"/>
      <c r="ANB51"/>
      <c r="ANC51"/>
      <c r="AND51"/>
      <c r="ANE51"/>
      <c r="ANF51"/>
      <c r="ANG51"/>
      <c r="ANH51"/>
      <c r="ANI51"/>
      <c r="ANJ51"/>
    </row>
    <row r="52" spans="1:1050" s="4" customFormat="1" ht="16.2" customHeight="1" x14ac:dyDescent="0.3">
      <c r="A52" s="11" t="s">
        <v>47</v>
      </c>
      <c r="B52" s="12">
        <v>68727.64</v>
      </c>
      <c r="C52" s="12">
        <v>105162</v>
      </c>
      <c r="D52" s="12">
        <v>11517.1</v>
      </c>
      <c r="E52" s="12">
        <v>2685</v>
      </c>
      <c r="F52" s="12">
        <f t="shared" si="0"/>
        <v>188091.74000000002</v>
      </c>
      <c r="G52" s="15">
        <v>362404</v>
      </c>
      <c r="H52" s="14">
        <f t="shared" si="1"/>
        <v>51.901121400426057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  <c r="AMM52"/>
      <c r="AMN52"/>
      <c r="AMO52"/>
      <c r="AMP52"/>
      <c r="AMQ52"/>
      <c r="AMR52"/>
      <c r="AMS52"/>
      <c r="AMT52"/>
      <c r="AMU52"/>
      <c r="AMV52"/>
      <c r="AMW52"/>
      <c r="AMX52"/>
      <c r="AMY52"/>
      <c r="AMZ52"/>
      <c r="ANA52"/>
      <c r="ANB52"/>
      <c r="ANC52"/>
      <c r="AND52"/>
      <c r="ANE52"/>
      <c r="ANF52"/>
      <c r="ANG52"/>
      <c r="ANH52"/>
      <c r="ANI52"/>
      <c r="ANJ52"/>
    </row>
    <row r="53" spans="1:1050" s="4" customFormat="1" ht="16.2" customHeight="1" x14ac:dyDescent="0.3">
      <c r="A53" s="11" t="s">
        <v>24</v>
      </c>
      <c r="B53" s="12">
        <v>187602.66</v>
      </c>
      <c r="C53" s="12">
        <v>7189.95</v>
      </c>
      <c r="D53" s="12" t="s">
        <v>66</v>
      </c>
      <c r="E53" s="12">
        <v>500</v>
      </c>
      <c r="F53" s="12">
        <f t="shared" si="0"/>
        <v>195292.61000000002</v>
      </c>
      <c r="G53" s="13">
        <v>109850</v>
      </c>
      <c r="H53" s="14">
        <f t="shared" si="1"/>
        <v>177.78116522530723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  <c r="AMM53"/>
      <c r="AMN53"/>
      <c r="AMO53"/>
      <c r="AMP53"/>
      <c r="AMQ53"/>
      <c r="AMR53"/>
      <c r="AMS53"/>
      <c r="AMT53"/>
      <c r="AMU53"/>
      <c r="AMV53"/>
      <c r="AMW53"/>
      <c r="AMX53"/>
      <c r="AMY53"/>
      <c r="AMZ53"/>
      <c r="ANA53"/>
      <c r="ANB53"/>
      <c r="ANC53"/>
      <c r="AND53"/>
      <c r="ANE53"/>
      <c r="ANF53"/>
      <c r="ANG53"/>
      <c r="ANH53"/>
      <c r="ANI53"/>
      <c r="ANJ53"/>
    </row>
    <row r="54" spans="1:1050" s="4" customFormat="1" ht="16.8" customHeight="1" x14ac:dyDescent="0.3">
      <c r="A54" s="11" t="s">
        <v>48</v>
      </c>
      <c r="B54" s="12">
        <v>77193.539999999994</v>
      </c>
      <c r="C54" s="12">
        <v>18690.84</v>
      </c>
      <c r="D54" s="12">
        <v>0</v>
      </c>
      <c r="E54" s="12">
        <v>934.67</v>
      </c>
      <c r="F54" s="12">
        <f t="shared" si="0"/>
        <v>96819.049999999988</v>
      </c>
      <c r="G54" s="15">
        <v>151216</v>
      </c>
      <c r="H54" s="14">
        <f t="shared" si="1"/>
        <v>64.026987884879901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</row>
    <row r="55" spans="1:1050" s="4" customFormat="1" ht="17.399999999999999" customHeight="1" x14ac:dyDescent="0.3">
      <c r="A55" s="11" t="s">
        <v>30</v>
      </c>
      <c r="B55" s="12" t="s">
        <v>4</v>
      </c>
      <c r="C55" s="12" t="s">
        <v>4</v>
      </c>
      <c r="D55" s="12" t="s">
        <v>4</v>
      </c>
      <c r="E55" s="12" t="s">
        <v>4</v>
      </c>
      <c r="F55" s="12" t="s">
        <v>4</v>
      </c>
      <c r="G55" s="12" t="s">
        <v>4</v>
      </c>
      <c r="H55" s="14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  <c r="AMK55"/>
      <c r="AML55"/>
      <c r="AMM55"/>
      <c r="AMN55"/>
      <c r="AMO55"/>
      <c r="AMP55"/>
      <c r="AMQ55"/>
      <c r="AMR55"/>
      <c r="AMS55"/>
      <c r="AMT55"/>
      <c r="AMU55"/>
      <c r="AMV55"/>
      <c r="AMW55"/>
      <c r="AMX55"/>
      <c r="AMY55"/>
      <c r="AMZ55"/>
      <c r="ANA55"/>
      <c r="ANB55"/>
      <c r="ANC55"/>
      <c r="AND55"/>
      <c r="ANE55"/>
      <c r="ANF55"/>
      <c r="ANG55"/>
      <c r="ANH55"/>
      <c r="ANI55"/>
      <c r="ANJ55"/>
    </row>
    <row r="56" spans="1:1050" s="4" customFormat="1" ht="15.6" customHeight="1" x14ac:dyDescent="0.3">
      <c r="A56" s="11" t="s">
        <v>54</v>
      </c>
      <c r="B56" s="12" t="s">
        <v>4</v>
      </c>
      <c r="C56" s="12" t="s">
        <v>4</v>
      </c>
      <c r="D56" s="12" t="s">
        <v>4</v>
      </c>
      <c r="E56" s="12" t="s">
        <v>4</v>
      </c>
      <c r="F56" s="12" t="s">
        <v>4</v>
      </c>
      <c r="G56" s="12" t="s">
        <v>4</v>
      </c>
      <c r="H56" s="14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  <c r="AMK56"/>
      <c r="AML56"/>
      <c r="AMM56"/>
      <c r="AMN56"/>
      <c r="AMO56"/>
      <c r="AMP56"/>
      <c r="AMQ56"/>
      <c r="AMR56"/>
      <c r="AMS56"/>
      <c r="AMT56"/>
      <c r="AMU56"/>
      <c r="AMV56"/>
      <c r="AMW56"/>
      <c r="AMX56"/>
      <c r="AMY56"/>
      <c r="AMZ56"/>
      <c r="ANA56"/>
      <c r="ANB56"/>
      <c r="ANC56"/>
      <c r="AND56"/>
      <c r="ANE56"/>
      <c r="ANF56"/>
      <c r="ANG56"/>
      <c r="ANH56"/>
      <c r="ANI56"/>
      <c r="ANJ56"/>
    </row>
    <row r="57" spans="1:1050" s="4" customFormat="1" ht="15" customHeight="1" x14ac:dyDescent="0.3">
      <c r="A57" s="11" t="s">
        <v>31</v>
      </c>
      <c r="B57" s="12" t="s">
        <v>4</v>
      </c>
      <c r="C57" s="12" t="s">
        <v>4</v>
      </c>
      <c r="D57" s="12" t="s">
        <v>4</v>
      </c>
      <c r="E57" s="12" t="s">
        <v>4</v>
      </c>
      <c r="F57" s="12" t="s">
        <v>4</v>
      </c>
      <c r="G57" s="12" t="s">
        <v>4</v>
      </c>
      <c r="H57" s="14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</row>
    <row r="58" spans="1:1050" s="4" customFormat="1" ht="16.2" customHeight="1" x14ac:dyDescent="0.3">
      <c r="A58" s="11" t="s">
        <v>55</v>
      </c>
      <c r="B58" s="12" t="s">
        <v>4</v>
      </c>
      <c r="C58" s="12" t="s">
        <v>4</v>
      </c>
      <c r="D58" s="12" t="s">
        <v>4</v>
      </c>
      <c r="E58" s="12" t="s">
        <v>4</v>
      </c>
      <c r="F58" s="12" t="s">
        <v>4</v>
      </c>
      <c r="G58" s="12" t="s">
        <v>4</v>
      </c>
      <c r="H58" s="14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  <c r="AMK58"/>
      <c r="AML58"/>
      <c r="AMM58"/>
      <c r="AMN58"/>
      <c r="AMO58"/>
      <c r="AMP58"/>
      <c r="AMQ58"/>
      <c r="AMR58"/>
      <c r="AMS58"/>
      <c r="AMT58"/>
      <c r="AMU58"/>
      <c r="AMV58"/>
      <c r="AMW58"/>
      <c r="AMX58"/>
      <c r="AMY58"/>
      <c r="AMZ58"/>
      <c r="ANA58"/>
      <c r="ANB58"/>
      <c r="ANC58"/>
      <c r="AND58"/>
      <c r="ANE58"/>
      <c r="ANF58"/>
      <c r="ANG58"/>
      <c r="ANH58"/>
      <c r="ANI58"/>
      <c r="ANJ58"/>
    </row>
    <row r="59" spans="1:1050" s="4" customFormat="1" ht="16.2" customHeight="1" x14ac:dyDescent="0.3">
      <c r="A59" s="11" t="s">
        <v>32</v>
      </c>
      <c r="B59" s="12">
        <v>2353.8000000000002</v>
      </c>
      <c r="C59" s="12">
        <v>0</v>
      </c>
      <c r="D59" s="12">
        <v>0</v>
      </c>
      <c r="E59" s="12">
        <v>0</v>
      </c>
      <c r="F59" s="12">
        <f t="shared" si="0"/>
        <v>2353.8000000000002</v>
      </c>
      <c r="G59" s="12" t="s">
        <v>4</v>
      </c>
      <c r="H59" s="14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  <c r="AND59"/>
      <c r="ANE59"/>
      <c r="ANF59"/>
      <c r="ANG59"/>
      <c r="ANH59"/>
      <c r="ANI59"/>
      <c r="ANJ59"/>
    </row>
    <row r="60" spans="1:1050" s="4" customFormat="1" ht="15.6" customHeight="1" x14ac:dyDescent="0.3">
      <c r="A60" s="11" t="s">
        <v>56</v>
      </c>
      <c r="B60" s="12">
        <v>2454.6</v>
      </c>
      <c r="C60" s="12">
        <v>0</v>
      </c>
      <c r="D60" s="12">
        <v>0</v>
      </c>
      <c r="E60" s="12">
        <v>0</v>
      </c>
      <c r="F60" s="12">
        <f t="shared" si="0"/>
        <v>2454.6</v>
      </c>
      <c r="G60" s="12" t="s">
        <v>4</v>
      </c>
      <c r="H60" s="14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</row>
    <row r="61" spans="1:1050" s="4" customFormat="1" ht="15" customHeight="1" x14ac:dyDescent="0.3">
      <c r="A61" s="11" t="s">
        <v>33</v>
      </c>
      <c r="B61" s="12" t="s">
        <v>4</v>
      </c>
      <c r="C61" s="12" t="s">
        <v>4</v>
      </c>
      <c r="D61" s="12" t="s">
        <v>4</v>
      </c>
      <c r="E61" s="12" t="s">
        <v>4</v>
      </c>
      <c r="F61" s="12" t="s">
        <v>4</v>
      </c>
      <c r="G61" s="12" t="s">
        <v>4</v>
      </c>
      <c r="H61" s="14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</row>
    <row r="62" spans="1:1050" s="4" customFormat="1" ht="16.2" customHeight="1" x14ac:dyDescent="0.3">
      <c r="A62" s="11" t="s">
        <v>57</v>
      </c>
      <c r="B62" s="12" t="s">
        <v>4</v>
      </c>
      <c r="C62" s="12" t="s">
        <v>4</v>
      </c>
      <c r="D62" s="12" t="s">
        <v>4</v>
      </c>
      <c r="E62" s="12" t="s">
        <v>4</v>
      </c>
      <c r="F62" s="12" t="s">
        <v>4</v>
      </c>
      <c r="G62" s="12" t="s">
        <v>4</v>
      </c>
      <c r="H62" s="14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</row>
    <row r="63" spans="1:1050" s="4" customFormat="1" x14ac:dyDescent="0.3">
      <c r="B63" s="5"/>
      <c r="C63" s="5"/>
      <c r="D63" s="5"/>
      <c r="E63" s="5"/>
      <c r="F63" s="6"/>
      <c r="H63" s="6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</row>
    <row r="64" spans="1:1050" s="4" customFormat="1" x14ac:dyDescent="0.3">
      <c r="B64" s="5"/>
      <c r="C64" s="5"/>
      <c r="D64" s="5"/>
      <c r="E64" s="5"/>
      <c r="F64" s="6"/>
      <c r="H64" s="6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  <c r="AMK64"/>
      <c r="AML64"/>
      <c r="AMM64"/>
      <c r="AMN64"/>
      <c r="AMO64"/>
      <c r="AMP64"/>
      <c r="AMQ64"/>
      <c r="AMR64"/>
      <c r="AMS64"/>
      <c r="AMT64"/>
      <c r="AMU64"/>
      <c r="AMV64"/>
      <c r="AMW64"/>
      <c r="AMX64"/>
      <c r="AMY64"/>
      <c r="AMZ64"/>
      <c r="ANA64"/>
      <c r="ANB64"/>
      <c r="ANC64"/>
      <c r="AND64"/>
      <c r="ANE64"/>
      <c r="ANF64"/>
      <c r="ANG64"/>
      <c r="ANH64"/>
      <c r="ANI64"/>
      <c r="ANJ64"/>
    </row>
    <row r="65" spans="2:1050" s="4" customFormat="1" x14ac:dyDescent="0.3">
      <c r="B65" s="5"/>
      <c r="C65" s="5"/>
      <c r="D65" s="5"/>
      <c r="E65" s="5"/>
      <c r="F65" s="6"/>
      <c r="H65" s="6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</row>
  </sheetData>
  <mergeCells count="1">
    <mergeCell ref="A2:H2"/>
  </mergeCells>
  <pageMargins left="0.7" right="0.7" top="0.75" bottom="0.75" header="0.3" footer="0.3"/>
  <pageSetup paperSize="9" scale="87" fitToHeight="0" orientation="landscape" r:id="rId1"/>
  <ignoredErrors>
    <ignoredError sqref="F49 F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</dc:creator>
  <cp:lastModifiedBy>Petra Pozderec</cp:lastModifiedBy>
  <cp:lastPrinted>2025-11-18T12:41:45Z</cp:lastPrinted>
  <dcterms:created xsi:type="dcterms:W3CDTF">2024-01-10T10:29:03Z</dcterms:created>
  <dcterms:modified xsi:type="dcterms:W3CDTF">2025-11-18T12:42:16Z</dcterms:modified>
</cp:coreProperties>
</file>