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MFUR\Zadolzevanje\Zadolzevanje-obrazci_(VNOS)\Zadolževanje v letu 2023\gradivo GV poročilo\"/>
    </mc:Choice>
  </mc:AlternateContent>
  <xr:revisionPtr revIDLastSave="0" documentId="8_{97BB59C1-1E3F-43CD-94BB-83FBAEB9039D}" xr6:coauthVersionLast="47" xr6:coauthVersionMax="47" xr10:uidLastSave="{00000000-0000-0000-0000-000000000000}"/>
  <bookViews>
    <workbookView xWindow="-120" yWindow="-120" windowWidth="29040" windowHeight="15840" xr2:uid="{D23BAA57-B0CD-42A1-9B37-BC964631255B}"/>
  </bookViews>
  <sheets>
    <sheet name="TAB1 skupna zadolž. 31.12.20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'TAB1 skupna zadolž. 31.12.2023'!$C$3:$C$220</definedName>
    <definedName name="besedilo">#REF!</definedName>
    <definedName name="formula">#REF!</definedName>
    <definedName name="ghgjnhg">#REF!</definedName>
    <definedName name="GLAVA">#N/A</definedName>
    <definedName name="Graf_BDP">#REF!</definedName>
    <definedName name="jana">#REF!</definedName>
    <definedName name="Janma">#REF!</definedName>
    <definedName name="Kranj3">#REF!</definedName>
    <definedName name="Maribor3">#REF!</definedName>
    <definedName name="Mez">#REF!</definedName>
    <definedName name="Mezica">#REF!</definedName>
    <definedName name="mu">#REF!</definedName>
    <definedName name="N_13">#REF!</definedName>
    <definedName name="N_14">#REF!</definedName>
    <definedName name="N_15">#REF!</definedName>
    <definedName name="ODH">#N/A</definedName>
    <definedName name="P_13">[3]P_13!$1:$1048576</definedName>
    <definedName name="_xlnm.Print_Area" localSheetId="0">'TAB1 skupna zadolž. 31.12.2023'!$B$1:$J$220</definedName>
    <definedName name="POLNI_SEZNAM">#REF!</definedName>
    <definedName name="PRIH">#N/A</definedName>
    <definedName name="PRVA">#N/A</definedName>
    <definedName name="PTUJ_3">#REF!</definedName>
    <definedName name="ptuj3">#REF!</definedName>
    <definedName name="Radenci">#REF!</definedName>
    <definedName name="Radlje3">#REF!</definedName>
    <definedName name="SHEMA">#N/A</definedName>
    <definedName name="_xlnm.Print_Titles" localSheetId="0">'TAB1 skupna zadolž. 31.12.2023'!$1:$3</definedName>
    <definedName name="Verzej">#REF!</definedName>
    <definedName name="vxxc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7" i="1" l="1"/>
  <c r="I217" i="1"/>
  <c r="G217" i="1"/>
  <c r="F217" i="1"/>
  <c r="F218" i="1" s="1"/>
  <c r="E217" i="1"/>
  <c r="D217" i="1"/>
  <c r="D222" i="1" s="1"/>
  <c r="J216" i="1"/>
  <c r="I216" i="1"/>
  <c r="H216" i="1"/>
  <c r="J215" i="1"/>
  <c r="I215" i="1"/>
  <c r="H215" i="1"/>
  <c r="J214" i="1"/>
  <c r="I214" i="1"/>
  <c r="H214" i="1"/>
  <c r="J213" i="1"/>
  <c r="I213" i="1"/>
  <c r="H213" i="1"/>
  <c r="J212" i="1"/>
  <c r="I212" i="1"/>
  <c r="H212" i="1"/>
  <c r="J211" i="1"/>
  <c r="I211" i="1"/>
  <c r="H211" i="1"/>
  <c r="J210" i="1"/>
  <c r="I210" i="1"/>
  <c r="H210" i="1"/>
  <c r="J209" i="1"/>
  <c r="I209" i="1"/>
  <c r="H209" i="1"/>
  <c r="J208" i="1"/>
  <c r="I208" i="1"/>
  <c r="H208" i="1"/>
  <c r="J207" i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202" i="1"/>
  <c r="I202" i="1"/>
  <c r="H202" i="1"/>
  <c r="J201" i="1"/>
  <c r="I201" i="1"/>
  <c r="H201" i="1"/>
  <c r="J200" i="1"/>
  <c r="I200" i="1"/>
  <c r="H200" i="1"/>
  <c r="J199" i="1"/>
  <c r="I199" i="1"/>
  <c r="H199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I188" i="1"/>
  <c r="H188" i="1"/>
  <c r="J187" i="1"/>
  <c r="I187" i="1"/>
  <c r="H187" i="1"/>
  <c r="J186" i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81" i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J176" i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71" i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I161" i="1"/>
  <c r="H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6" i="1"/>
  <c r="I156" i="1"/>
  <c r="H156" i="1"/>
  <c r="J155" i="1"/>
  <c r="I155" i="1"/>
  <c r="H155" i="1"/>
  <c r="J154" i="1"/>
  <c r="I154" i="1"/>
  <c r="H154" i="1"/>
  <c r="J153" i="1"/>
  <c r="I153" i="1"/>
  <c r="H153" i="1"/>
  <c r="J152" i="1"/>
  <c r="I152" i="1"/>
  <c r="H152" i="1"/>
  <c r="J151" i="1"/>
  <c r="I151" i="1"/>
  <c r="H151" i="1"/>
  <c r="J150" i="1"/>
  <c r="I150" i="1"/>
  <c r="H150" i="1"/>
  <c r="J149" i="1"/>
  <c r="I149" i="1"/>
  <c r="H149" i="1"/>
  <c r="J148" i="1"/>
  <c r="I148" i="1"/>
  <c r="H148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9" i="1"/>
  <c r="I139" i="1"/>
  <c r="H139" i="1"/>
  <c r="J138" i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6" i="1"/>
  <c r="I126" i="1"/>
  <c r="H126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E218" i="1" l="1"/>
  <c r="D218" i="1" s="1"/>
  <c r="H217" i="1"/>
</calcChain>
</file>

<file path=xl/sharedStrings.xml><?xml version="1.0" encoding="utf-8"?>
<sst xmlns="http://schemas.openxmlformats.org/spreadsheetml/2006/main" count="232" uniqueCount="232">
  <si>
    <t xml:space="preserve">Tabela 1: Skupna zadolženost in dolg na prebivalca na dan 31.12.2023                                                                                                                                                                </t>
  </si>
  <si>
    <t xml:space="preserve"> v EUR</t>
  </si>
  <si>
    <t>ID</t>
  </si>
  <si>
    <t>Zap.
št.</t>
  </si>
  <si>
    <t>Občina</t>
  </si>
  <si>
    <t xml:space="preserve">Skupni dolg
na dan 31.12.2023*                              </t>
  </si>
  <si>
    <t>Dolg občine
na dan 31.12.2023*</t>
  </si>
  <si>
    <t>Dolg pravnih oseb javnega sektorja
na ravni občine
na dan 31.12.2023*</t>
  </si>
  <si>
    <t>Št. prebivalcev
na dan 1.1.2023**</t>
  </si>
  <si>
    <t>Skupni dolg na prebivalca        
2023</t>
  </si>
  <si>
    <t>Dolg občine na prebivalca        
2023</t>
  </si>
  <si>
    <t>Dolg pravnih oseb javnega sektorja na ravni občine na prebivalca        
2023</t>
  </si>
  <si>
    <t>1=2+3</t>
  </si>
  <si>
    <t>5=1/4</t>
  </si>
  <si>
    <t>6=2/4</t>
  </si>
  <si>
    <t>5=3/4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</si>
  <si>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</si>
  <si>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</si>
  <si>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</si>
  <si>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</si>
  <si>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</si>
  <si>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</si>
  <si>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</si>
  <si>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</si>
  <si>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</si>
  <si>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</si>
  <si>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</si>
  <si>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</si>
  <si>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</si>
  <si>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</si>
  <si>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</si>
  <si>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</si>
  <si>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</si>
  <si>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</si>
  <si>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</si>
  <si>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</si>
  <si>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</si>
  <si>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</si>
  <si>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</si>
  <si>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</si>
  <si>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</si>
  <si>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</si>
  <si>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</si>
  <si>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</si>
  <si>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</si>
  <si>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</si>
  <si>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</si>
  <si>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</si>
  <si>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 xml:space="preserve">DOL PRI LJUBLJANI 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</si>
  <si>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</si>
  <si>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</si>
  <si>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</si>
  <si>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</si>
  <si>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</si>
  <si>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</si>
  <si>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</si>
  <si>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</si>
  <si>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</si>
  <si>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</si>
  <si>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</si>
  <si>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</si>
  <si>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</si>
  <si>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</si>
  <si>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</si>
  <si>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</si>
  <si>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</si>
  <si>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</si>
  <si>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</si>
  <si>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</si>
  <si>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</si>
  <si>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</si>
  <si>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</si>
  <si>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</si>
  <si>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</si>
  <si>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</si>
  <si>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</si>
  <si>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</si>
  <si>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</si>
  <si>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</si>
  <si>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</si>
  <si>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</si>
  <si>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</si>
  <si>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</si>
  <si>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</si>
  <si>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</si>
  <si>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</si>
  <si>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</si>
  <si>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</si>
  <si>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</si>
  <si>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</si>
  <si>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</si>
  <si>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</si>
  <si>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</si>
  <si>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</si>
  <si>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</si>
  <si>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</si>
  <si>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</si>
  <si>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</si>
  <si>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</si>
  <si>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</si>
  <si>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</si>
  <si>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</si>
  <si>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</si>
  <si>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</si>
  <si>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</si>
  <si>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</si>
  <si>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</si>
  <si>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</si>
  <si>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</si>
  <si>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</si>
  <si>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</si>
  <si>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</si>
  <si>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</si>
  <si>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</si>
  <si>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</si>
  <si>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</si>
  <si>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</si>
  <si>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</si>
  <si>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</si>
  <si>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</si>
  <si>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</si>
  <si>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</si>
  <si>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</si>
  <si>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</si>
  <si>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</si>
  <si>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</si>
  <si>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</si>
  <si>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</si>
  <si>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</si>
  <si>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</si>
  <si>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</si>
  <si>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</si>
  <si>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</si>
  <si>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</si>
  <si>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</si>
  <si>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</si>
  <si>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</si>
  <si>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</si>
  <si>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</si>
  <si>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</si>
  <si>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</si>
  <si>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</si>
  <si>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</si>
  <si>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</si>
  <si>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</si>
  <si>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</si>
  <si>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</si>
  <si>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</si>
  <si>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</si>
  <si>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</si>
  <si>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</si>
  <si>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</si>
  <si>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</si>
  <si>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</si>
  <si>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</si>
  <si>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</si>
  <si>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</si>
  <si>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</si>
  <si>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</si>
  <si>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</si>
  <si>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</si>
  <si>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</si>
  <si>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</si>
  <si>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</si>
  <si>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</si>
  <si>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</si>
  <si>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</si>
  <si>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</si>
  <si>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</si>
  <si>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</si>
  <si>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</si>
  <si>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</si>
  <si>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</si>
  <si>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</si>
  <si>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</si>
  <si>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</si>
  <si>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</si>
  <si>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SLOVENSKIH GORICAH</t>
  </si>
  <si>
    <t>SVETI ANDRAŽ V SLOVENSKIH GORICAH</t>
  </si>
  <si>
    <t>SVETI JURIJ OB ŠČAVNICI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</si>
  <si>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</si>
  <si>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</si>
  <si>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</si>
  <si>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</si>
  <si>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</si>
  <si>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</si>
  <si>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</si>
  <si>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</si>
  <si>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 xml:space="preserve">ŠENTRUPERT 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</si>
  <si>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</si>
  <si>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</si>
  <si>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</si>
  <si>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</si>
  <si>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</si>
  <si>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</si>
  <si>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</si>
  <si>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</si>
  <si>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</si>
  <si>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</si>
  <si>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</si>
  <si>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</si>
  <si>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</si>
  <si>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</si>
  <si>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</si>
  <si>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</si>
  <si>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</si>
  <si>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</si>
  <si>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</si>
  <si>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</si>
  <si>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</si>
  <si>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</si>
  <si>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</si>
  <si>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</si>
  <si>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</si>
  <si>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</si>
  <si>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</si>
  <si>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</si>
  <si>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</si>
  <si>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</si>
  <si>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</si>
  <si>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</si>
  <si>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</si>
  <si>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</si>
  <si>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</si>
  <si>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</si>
  <si>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</si>
  <si>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</si>
  <si>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</si>
  <si>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VSE OBČINE</t>
  </si>
  <si>
    <t>%</t>
  </si>
  <si>
    <t>* vir: MF, Sektor za sistem financiranja lokalnih skupnosti, aplikacija e-Dolg-občine</t>
  </si>
  <si>
    <t>** Podatki zajemajo število državljanov Republike Slovenije s stalnim prebivališčem v Sloveniji (občini) in število tujcev z izdanim dovoljenjem za stalno prebivanje v Republiki Sloveniji, ki imajo prijavljeno stalno prebivališčem v Sloveniji (občini) na dan 1.1.2023 (vir:Statistični urad 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</si>
</sst>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2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</patternFill>
    </fill>
    <fill>
      <patternFill patternType="solid">
        <fgColor rgb="FFE1ADF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4" borderId="0" applyNumberFormat="0" applyBorder="0" applyAlignment="0" applyProtection="0"/>
  </cellStyleXfs>
  <cellXfs count="65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 vertical="center" wrapText="1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8" fillId="2" borderId="2" xfId="1" applyFont="1" applyFill="1" applyBorder="1" applyAlignment="1">
      <alignment horizontal="center" wrapText="1"/>
    </xf>
    <xf numFmtId="14" fontId="8" fillId="3" borderId="2" xfId="1" applyNumberFormat="1" applyFont="1" applyFill="1" applyBorder="1" applyAlignment="1">
      <alignment horizontal="center" wrapText="1"/>
    </xf>
    <xf numFmtId="14" fontId="8" fillId="5" borderId="2" xfId="2" applyNumberFormat="1" applyFont="1" applyFill="1" applyBorder="1" applyAlignment="1">
      <alignment horizontal="center" wrapText="1"/>
    </xf>
    <xf numFmtId="14" fontId="8" fillId="6" borderId="2" xfId="1" applyNumberFormat="1" applyFont="1" applyFill="1" applyBorder="1" applyAlignment="1">
      <alignment horizontal="center" wrapText="1"/>
    </xf>
    <xf numFmtId="14" fontId="8" fillId="0" borderId="2" xfId="1" applyNumberFormat="1" applyFont="1" applyBorder="1" applyAlignment="1">
      <alignment horizontal="center" wrapText="1"/>
    </xf>
    <xf numFmtId="14" fontId="8" fillId="7" borderId="3" xfId="1" applyNumberFormat="1" applyFont="1" applyFill="1" applyBorder="1" applyAlignment="1">
      <alignment horizontal="center" wrapText="1"/>
    </xf>
    <xf numFmtId="14" fontId="8" fillId="8" borderId="3" xfId="1" applyNumberFormat="1" applyFont="1" applyFill="1" applyBorder="1" applyAlignment="1">
      <alignment horizontal="center" wrapText="1"/>
    </xf>
    <xf numFmtId="14" fontId="8" fillId="9" borderId="3" xfId="1" applyNumberFormat="1" applyFont="1" applyFill="1" applyBorder="1" applyAlignment="1">
      <alignment horizontal="center" wrapText="1"/>
    </xf>
    <xf numFmtId="0" fontId="4" fillId="0" borderId="4" xfId="1" applyFont="1" applyBorder="1" applyAlignment="1">
      <alignment horizontal="center" vertical="center" wrapText="1"/>
    </xf>
    <xf numFmtId="0" fontId="4" fillId="10" borderId="5" xfId="1" applyFont="1" applyFill="1" applyBorder="1" applyAlignment="1">
      <alignment horizontal="left" vertical="center" wrapText="1"/>
    </xf>
    <xf numFmtId="1" fontId="10" fillId="10" borderId="5" xfId="1" applyNumberFormat="1" applyFont="1" applyFill="1" applyBorder="1" applyAlignment="1">
      <alignment horizontal="center" vertical="center" wrapText="1"/>
    </xf>
    <xf numFmtId="1" fontId="10" fillId="10" borderId="6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64" fontId="1" fillId="0" borderId="7" xfId="1" applyNumberFormat="1" applyBorder="1" applyAlignment="1">
      <alignment horizontal="center" vertical="center"/>
    </xf>
    <xf numFmtId="49" fontId="1" fillId="0" borderId="8" xfId="1" applyNumberFormat="1" applyBorder="1" applyAlignment="1">
      <alignment horizontal="left" vertical="center" wrapText="1"/>
    </xf>
    <xf numFmtId="3" fontId="1" fillId="0" borderId="8" xfId="1" applyNumberFormat="1" applyBorder="1" applyAlignment="1">
      <alignment horizontal="right" vertical="center"/>
    </xf>
    <xf numFmtId="3" fontId="1" fillId="0" borderId="9" xfId="1" applyNumberFormat="1" applyBorder="1" applyAlignment="1">
      <alignment horizontal="right" vertical="center"/>
    </xf>
    <xf numFmtId="3" fontId="1" fillId="0" borderId="10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164" fontId="1" fillId="0" borderId="11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left" vertical="center" wrapText="1"/>
    </xf>
    <xf numFmtId="3" fontId="1" fillId="0" borderId="12" xfId="1" applyNumberFormat="1" applyBorder="1" applyAlignment="1">
      <alignment horizontal="right" vertical="center"/>
    </xf>
    <xf numFmtId="3" fontId="1" fillId="0" borderId="13" xfId="1" applyNumberFormat="1" applyBorder="1" applyAlignment="1">
      <alignment horizontal="right" vertical="center"/>
    </xf>
    <xf numFmtId="3" fontId="1" fillId="0" borderId="14" xfId="1" applyNumberFormat="1" applyBorder="1" applyAlignment="1">
      <alignment horizontal="right" vertical="center"/>
    </xf>
    <xf numFmtId="164" fontId="1" fillId="0" borderId="15" xfId="1" applyNumberFormat="1" applyBorder="1" applyAlignment="1">
      <alignment horizontal="center" vertical="center"/>
    </xf>
    <xf numFmtId="49" fontId="1" fillId="0" borderId="16" xfId="1" applyNumberFormat="1" applyBorder="1" applyAlignment="1">
      <alignment horizontal="left" vertical="center" wrapText="1"/>
    </xf>
    <xf numFmtId="3" fontId="1" fillId="0" borderId="16" xfId="1" applyNumberFormat="1" applyBorder="1" applyAlignment="1">
      <alignment horizontal="right" vertical="center"/>
    </xf>
    <xf numFmtId="3" fontId="1" fillId="0" borderId="17" xfId="1" applyNumberFormat="1" applyBorder="1" applyAlignment="1">
      <alignment horizontal="right" vertical="center"/>
    </xf>
    <xf numFmtId="3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center" vertical="center"/>
    </xf>
    <xf numFmtId="49" fontId="1" fillId="0" borderId="20" xfId="1" applyNumberFormat="1" applyBorder="1" applyAlignment="1">
      <alignment horizontal="left" vertical="center" wrapText="1"/>
    </xf>
    <xf numFmtId="3" fontId="1" fillId="0" borderId="20" xfId="1" applyNumberFormat="1" applyBorder="1" applyAlignment="1">
      <alignment horizontal="right" vertical="center"/>
    </xf>
    <xf numFmtId="3" fontId="1" fillId="0" borderId="21" xfId="1" applyNumberFormat="1" applyBorder="1" applyAlignment="1">
      <alignment horizontal="right" vertical="center"/>
    </xf>
    <xf numFmtId="3" fontId="1" fillId="0" borderId="22" xfId="1" applyNumberForma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164" fontId="8" fillId="2" borderId="4" xfId="1" applyNumberFormat="1" applyFont="1" applyFill="1" applyBorder="1" applyAlignment="1">
      <alignment horizontal="left" vertical="center"/>
    </xf>
    <xf numFmtId="164" fontId="8" fillId="2" borderId="5" xfId="1" applyNumberFormat="1" applyFont="1" applyFill="1" applyBorder="1" applyAlignment="1">
      <alignment horizontal="left" vertical="center"/>
    </xf>
    <xf numFmtId="3" fontId="8" fillId="3" borderId="5" xfId="1" applyNumberFormat="1" applyFont="1" applyFill="1" applyBorder="1" applyAlignment="1">
      <alignment horizontal="right" vertical="center"/>
    </xf>
    <xf numFmtId="3" fontId="8" fillId="5" borderId="5" xfId="1" applyNumberFormat="1" applyFont="1" applyFill="1" applyBorder="1" applyAlignment="1">
      <alignment horizontal="right" vertical="center"/>
    </xf>
    <xf numFmtId="3" fontId="8" fillId="6" borderId="5" xfId="1" applyNumberFormat="1" applyFont="1" applyFill="1" applyBorder="1" applyAlignment="1">
      <alignment horizontal="right" vertical="center"/>
    </xf>
    <xf numFmtId="3" fontId="8" fillId="11" borderId="5" xfId="1" applyNumberFormat="1" applyFont="1" applyFill="1" applyBorder="1" applyAlignment="1">
      <alignment horizontal="right" vertical="center"/>
    </xf>
    <xf numFmtId="3" fontId="8" fillId="12" borderId="6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8" fillId="2" borderId="23" xfId="1" applyNumberFormat="1" applyFont="1" applyFill="1" applyBorder="1" applyAlignment="1">
      <alignment horizontal="right" vertical="center"/>
    </xf>
    <xf numFmtId="164" fontId="8" fillId="2" borderId="24" xfId="1" applyNumberFormat="1" applyFont="1" applyFill="1" applyBorder="1" applyAlignment="1">
      <alignment horizontal="right" vertical="center"/>
    </xf>
    <xf numFmtId="3" fontId="8" fillId="6" borderId="25" xfId="1" applyNumberFormat="1" applyFont="1" applyFill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164" fontId="11" fillId="0" borderId="26" xfId="1" applyNumberFormat="1" applyFont="1" applyBorder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3" fontId="4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</cellXfs>
  <cellStyles count="3">
    <cellStyle name="Bad 2" xfId="2" xr:uid="{00E70AA6-3614-488E-B819-763DAC3737F2}"/>
    <cellStyle name="Navadno" xfId="0" builtinId="0"/>
    <cellStyle name="Normal 2" xfId="1" xr:uid="{18F11BF5-F00E-419D-A460-9CF294648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rlanM04\Downloads\Stanje-zadolzenosti-obcin-in-pravnih-oseb-javnega-sektorja-na-ravni-obcin-na-dan-31.-12.-2022%20(2).xlsx" TargetMode="External"/><Relationship Id="rId1" Type="http://schemas.openxmlformats.org/officeDocument/2006/relationships/externalLinkPath" Target="file:///C:\Users\FurlanM04\Downloads\Stanje-zadolzenosti-obcin-in-pravnih-oseb-javnega-sektorja-na-ravni-obcin-na-dan-31.-12.-20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dat\MF\DP-SSFLS\MFUR\Zadolzevanje\Zadolzevanje-obrazci_(VNOS)\Zadol&#382;evanje%20v%20letu%202023\gradivo%20GV%20poro&#269;ilo\letno_porocilo_2023.xlsx" TargetMode="External"/><Relationship Id="rId1" Type="http://schemas.openxmlformats.org/officeDocument/2006/relationships/externalLinkPath" Target="letno_porocilo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BJF\ZAKLJU&#268;NI%20RA&#268;UNI\2013\Neposredni%20uporabniki%20prora&#269;unov%202013%20-%20vse%20bil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1 skupna zadolž. 31.12.2022"/>
      <sheetName val="TAB2 skupni dolg na preb."/>
      <sheetName val="TAB3 dolg občine na preb."/>
      <sheetName val="TAB4 dolg pravnih oseb na preb."/>
      <sheetName val="TAB5 poroštva"/>
      <sheetName val="TAB6 dolg občin 2008-2022"/>
      <sheetName val="TAB7 dolg v prihodkih"/>
      <sheetName val="TAB8 dolg v odhodkih"/>
      <sheetName val="TAB9 Po vrstah zadolžitve"/>
    </sheetNames>
    <sheetDataSet>
      <sheetData sheetId="0"/>
      <sheetData sheetId="1"/>
      <sheetData sheetId="2"/>
      <sheetData sheetId="3">
        <row r="217">
          <cell r="C217">
            <v>1159773508</v>
          </cell>
        </row>
      </sheetData>
      <sheetData sheetId="4"/>
      <sheetData sheetId="5"/>
      <sheetData sheetId="6">
        <row r="217">
          <cell r="C217">
            <v>2785628136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jeDolga"/>
      <sheetName val="31.12. podatki"/>
      <sheetName val="TAB1 skupna zadolž. 31.12.2023"/>
      <sheetName val="TAB2 skupni dolg na preb."/>
      <sheetName val="TAB3 dolg občine na preb."/>
      <sheetName val="TAB4 dolg pravnih oseb na preb."/>
      <sheetName val="TAB5 poroštva"/>
      <sheetName val="TAB6 dolg občin 2013-2023"/>
      <sheetName val="TAB7 dolg v prihodkih"/>
      <sheetName val="TAB8 dolg v odhodkih"/>
      <sheetName val="TAB9 Po vrstah zadolžitve"/>
      <sheetName val="List4"/>
      <sheetName val="TABELA Delež zadolž v BDP"/>
      <sheetName val="Prihodki"/>
      <sheetName val="Odhodki"/>
      <sheetName val="TAB9 Po vrstah zadolžitve 2022"/>
      <sheetName val="GRAF_ skupna zadolž v 2007-2023"/>
      <sheetName val="TABELA Delež zadolž v BDP (2)"/>
      <sheetName val="Slika 1_BDP in zadolž. 2023"/>
      <sheetName val="BDP2023"/>
      <sheetName val="število vlog in občin"/>
      <sheetName val="Podatki za izračun"/>
      <sheetName val="Podatki za izraču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A"/>
      <sheetName val="PODROČJA"/>
      <sheetName val="KONTNI OKVIR"/>
      <sheetName val="P_13"/>
      <sheetName val="N_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7491-A44C-4163-A7B1-E3F13C4386F7}">
  <sheetPr>
    <tabColor rgb="FF66FF66"/>
    <pageSetUpPr fitToPage="1"/>
  </sheetPr>
  <dimension ref="A1:J226"/>
  <sheetViews>
    <sheetView tabSelected="1" zoomScaleNormal="100" workbookViewId="0">
      <pane ySplit="4" topLeftCell="A5" activePane="bottomLeft" state="frozen"/>
      <selection pane="bottomLeft" activeCell="B221" sqref="B221:H221"/>
    </sheetView>
  </sheetViews>
  <sheetFormatPr defaultRowHeight="12" x14ac:dyDescent="0.25"/>
  <cols>
    <col min="1" max="1" width="8.7109375" style="4" customWidth="1"/>
    <col min="2" max="2" width="6.7109375" style="4" customWidth="1"/>
    <col min="3" max="3" width="49" style="8" customWidth="1"/>
    <col min="4" max="10" width="20.7109375" style="4" customWidth="1"/>
    <col min="11" max="251" width="9.140625" style="8"/>
    <col min="252" max="252" width="9.140625" style="8" customWidth="1"/>
    <col min="253" max="253" width="5.140625" style="8" customWidth="1"/>
    <col min="254" max="254" width="34.42578125" style="8" customWidth="1"/>
    <col min="255" max="259" width="20.7109375" style="8" customWidth="1"/>
    <col min="260" max="260" width="9.140625" style="8"/>
    <col min="261" max="261" width="25" style="8" bestFit="1" customWidth="1"/>
    <col min="262" max="262" width="21.140625" style="8" bestFit="1" customWidth="1"/>
    <col min="263" max="507" width="9.140625" style="8"/>
    <col min="508" max="508" width="9.140625" style="8" customWidth="1"/>
    <col min="509" max="509" width="5.140625" style="8" customWidth="1"/>
    <col min="510" max="510" width="34.42578125" style="8" customWidth="1"/>
    <col min="511" max="515" width="20.7109375" style="8" customWidth="1"/>
    <col min="516" max="516" width="9.140625" style="8"/>
    <col min="517" max="517" width="25" style="8" bestFit="1" customWidth="1"/>
    <col min="518" max="518" width="21.140625" style="8" bestFit="1" customWidth="1"/>
    <col min="519" max="763" width="9.140625" style="8"/>
    <col min="764" max="764" width="9.140625" style="8" customWidth="1"/>
    <col min="765" max="765" width="5.140625" style="8" customWidth="1"/>
    <col min="766" max="766" width="34.42578125" style="8" customWidth="1"/>
    <col min="767" max="771" width="20.7109375" style="8" customWidth="1"/>
    <col min="772" max="772" width="9.140625" style="8"/>
    <col min="773" max="773" width="25" style="8" bestFit="1" customWidth="1"/>
    <col min="774" max="774" width="21.140625" style="8" bestFit="1" customWidth="1"/>
    <col min="775" max="1019" width="9.140625" style="8"/>
    <col min="1020" max="1020" width="9.140625" style="8" customWidth="1"/>
    <col min="1021" max="1021" width="5.140625" style="8" customWidth="1"/>
    <col min="1022" max="1022" width="34.42578125" style="8" customWidth="1"/>
    <col min="1023" max="1027" width="20.7109375" style="8" customWidth="1"/>
    <col min="1028" max="1028" width="9.140625" style="8"/>
    <col min="1029" max="1029" width="25" style="8" bestFit="1" customWidth="1"/>
    <col min="1030" max="1030" width="21.140625" style="8" bestFit="1" customWidth="1"/>
    <col min="1031" max="1275" width="9.140625" style="8"/>
    <col min="1276" max="1276" width="9.140625" style="8" customWidth="1"/>
    <col min="1277" max="1277" width="5.140625" style="8" customWidth="1"/>
    <col min="1278" max="1278" width="34.42578125" style="8" customWidth="1"/>
    <col min="1279" max="1283" width="20.7109375" style="8" customWidth="1"/>
    <col min="1284" max="1284" width="9.140625" style="8"/>
    <col min="1285" max="1285" width="25" style="8" bestFit="1" customWidth="1"/>
    <col min="1286" max="1286" width="21.140625" style="8" bestFit="1" customWidth="1"/>
    <col min="1287" max="1531" width="9.140625" style="8"/>
    <col min="1532" max="1532" width="9.140625" style="8" customWidth="1"/>
    <col min="1533" max="1533" width="5.140625" style="8" customWidth="1"/>
    <col min="1534" max="1534" width="34.42578125" style="8" customWidth="1"/>
    <col min="1535" max="1539" width="20.7109375" style="8" customWidth="1"/>
    <col min="1540" max="1540" width="9.140625" style="8"/>
    <col min="1541" max="1541" width="25" style="8" bestFit="1" customWidth="1"/>
    <col min="1542" max="1542" width="21.140625" style="8" bestFit="1" customWidth="1"/>
    <col min="1543" max="1787" width="9.140625" style="8"/>
    <col min="1788" max="1788" width="9.140625" style="8" customWidth="1"/>
    <col min="1789" max="1789" width="5.140625" style="8" customWidth="1"/>
    <col min="1790" max="1790" width="34.42578125" style="8" customWidth="1"/>
    <col min="1791" max="1795" width="20.7109375" style="8" customWidth="1"/>
    <col min="1796" max="1796" width="9.140625" style="8"/>
    <col min="1797" max="1797" width="25" style="8" bestFit="1" customWidth="1"/>
    <col min="1798" max="1798" width="21.140625" style="8" bestFit="1" customWidth="1"/>
    <col min="1799" max="2043" width="9.140625" style="8"/>
    <col min="2044" max="2044" width="9.140625" style="8" customWidth="1"/>
    <col min="2045" max="2045" width="5.140625" style="8" customWidth="1"/>
    <col min="2046" max="2046" width="34.42578125" style="8" customWidth="1"/>
    <col min="2047" max="2051" width="20.7109375" style="8" customWidth="1"/>
    <col min="2052" max="2052" width="9.140625" style="8"/>
    <col min="2053" max="2053" width="25" style="8" bestFit="1" customWidth="1"/>
    <col min="2054" max="2054" width="21.140625" style="8" bestFit="1" customWidth="1"/>
    <col min="2055" max="2299" width="9.140625" style="8"/>
    <col min="2300" max="2300" width="9.140625" style="8" customWidth="1"/>
    <col min="2301" max="2301" width="5.140625" style="8" customWidth="1"/>
    <col min="2302" max="2302" width="34.42578125" style="8" customWidth="1"/>
    <col min="2303" max="2307" width="20.7109375" style="8" customWidth="1"/>
    <col min="2308" max="2308" width="9.140625" style="8"/>
    <col min="2309" max="2309" width="25" style="8" bestFit="1" customWidth="1"/>
    <col min="2310" max="2310" width="21.140625" style="8" bestFit="1" customWidth="1"/>
    <col min="2311" max="2555" width="9.140625" style="8"/>
    <col min="2556" max="2556" width="9.140625" style="8" customWidth="1"/>
    <col min="2557" max="2557" width="5.140625" style="8" customWidth="1"/>
    <col min="2558" max="2558" width="34.42578125" style="8" customWidth="1"/>
    <col min="2559" max="2563" width="20.7109375" style="8" customWidth="1"/>
    <col min="2564" max="2564" width="9.140625" style="8"/>
    <col min="2565" max="2565" width="25" style="8" bestFit="1" customWidth="1"/>
    <col min="2566" max="2566" width="21.140625" style="8" bestFit="1" customWidth="1"/>
    <col min="2567" max="2811" width="9.140625" style="8"/>
    <col min="2812" max="2812" width="9.140625" style="8" customWidth="1"/>
    <col min="2813" max="2813" width="5.140625" style="8" customWidth="1"/>
    <col min="2814" max="2814" width="34.42578125" style="8" customWidth="1"/>
    <col min="2815" max="2819" width="20.7109375" style="8" customWidth="1"/>
    <col min="2820" max="2820" width="9.140625" style="8"/>
    <col min="2821" max="2821" width="25" style="8" bestFit="1" customWidth="1"/>
    <col min="2822" max="2822" width="21.140625" style="8" bestFit="1" customWidth="1"/>
    <col min="2823" max="3067" width="9.140625" style="8"/>
    <col min="3068" max="3068" width="9.140625" style="8" customWidth="1"/>
    <col min="3069" max="3069" width="5.140625" style="8" customWidth="1"/>
    <col min="3070" max="3070" width="34.42578125" style="8" customWidth="1"/>
    <col min="3071" max="3075" width="20.7109375" style="8" customWidth="1"/>
    <col min="3076" max="3076" width="9.140625" style="8"/>
    <col min="3077" max="3077" width="25" style="8" bestFit="1" customWidth="1"/>
    <col min="3078" max="3078" width="21.140625" style="8" bestFit="1" customWidth="1"/>
    <col min="3079" max="3323" width="9.140625" style="8"/>
    <col min="3324" max="3324" width="9.140625" style="8" customWidth="1"/>
    <col min="3325" max="3325" width="5.140625" style="8" customWidth="1"/>
    <col min="3326" max="3326" width="34.42578125" style="8" customWidth="1"/>
    <col min="3327" max="3331" width="20.7109375" style="8" customWidth="1"/>
    <col min="3332" max="3332" width="9.140625" style="8"/>
    <col min="3333" max="3333" width="25" style="8" bestFit="1" customWidth="1"/>
    <col min="3334" max="3334" width="21.140625" style="8" bestFit="1" customWidth="1"/>
    <col min="3335" max="3579" width="9.140625" style="8"/>
    <col min="3580" max="3580" width="9.140625" style="8" customWidth="1"/>
    <col min="3581" max="3581" width="5.140625" style="8" customWidth="1"/>
    <col min="3582" max="3582" width="34.42578125" style="8" customWidth="1"/>
    <col min="3583" max="3587" width="20.7109375" style="8" customWidth="1"/>
    <col min="3588" max="3588" width="9.140625" style="8"/>
    <col min="3589" max="3589" width="25" style="8" bestFit="1" customWidth="1"/>
    <col min="3590" max="3590" width="21.140625" style="8" bestFit="1" customWidth="1"/>
    <col min="3591" max="3835" width="9.140625" style="8"/>
    <col min="3836" max="3836" width="9.140625" style="8" customWidth="1"/>
    <col min="3837" max="3837" width="5.140625" style="8" customWidth="1"/>
    <col min="3838" max="3838" width="34.42578125" style="8" customWidth="1"/>
    <col min="3839" max="3843" width="20.7109375" style="8" customWidth="1"/>
    <col min="3844" max="3844" width="9.140625" style="8"/>
    <col min="3845" max="3845" width="25" style="8" bestFit="1" customWidth="1"/>
    <col min="3846" max="3846" width="21.140625" style="8" bestFit="1" customWidth="1"/>
    <col min="3847" max="4091" width="9.140625" style="8"/>
    <col min="4092" max="4092" width="9.140625" style="8" customWidth="1"/>
    <col min="4093" max="4093" width="5.140625" style="8" customWidth="1"/>
    <col min="4094" max="4094" width="34.42578125" style="8" customWidth="1"/>
    <col min="4095" max="4099" width="20.7109375" style="8" customWidth="1"/>
    <col min="4100" max="4100" width="9.140625" style="8"/>
    <col min="4101" max="4101" width="25" style="8" bestFit="1" customWidth="1"/>
    <col min="4102" max="4102" width="21.140625" style="8" bestFit="1" customWidth="1"/>
    <col min="4103" max="4347" width="9.140625" style="8"/>
    <col min="4348" max="4348" width="9.140625" style="8" customWidth="1"/>
    <col min="4349" max="4349" width="5.140625" style="8" customWidth="1"/>
    <col min="4350" max="4350" width="34.42578125" style="8" customWidth="1"/>
    <col min="4351" max="4355" width="20.7109375" style="8" customWidth="1"/>
    <col min="4356" max="4356" width="9.140625" style="8"/>
    <col min="4357" max="4357" width="25" style="8" bestFit="1" customWidth="1"/>
    <col min="4358" max="4358" width="21.140625" style="8" bestFit="1" customWidth="1"/>
    <col min="4359" max="4603" width="9.140625" style="8"/>
    <col min="4604" max="4604" width="9.140625" style="8" customWidth="1"/>
    <col min="4605" max="4605" width="5.140625" style="8" customWidth="1"/>
    <col min="4606" max="4606" width="34.42578125" style="8" customWidth="1"/>
    <col min="4607" max="4611" width="20.7109375" style="8" customWidth="1"/>
    <col min="4612" max="4612" width="9.140625" style="8"/>
    <col min="4613" max="4613" width="25" style="8" bestFit="1" customWidth="1"/>
    <col min="4614" max="4614" width="21.140625" style="8" bestFit="1" customWidth="1"/>
    <col min="4615" max="4859" width="9.140625" style="8"/>
    <col min="4860" max="4860" width="9.140625" style="8" customWidth="1"/>
    <col min="4861" max="4861" width="5.140625" style="8" customWidth="1"/>
    <col min="4862" max="4862" width="34.42578125" style="8" customWidth="1"/>
    <col min="4863" max="4867" width="20.7109375" style="8" customWidth="1"/>
    <col min="4868" max="4868" width="9.140625" style="8"/>
    <col min="4869" max="4869" width="25" style="8" bestFit="1" customWidth="1"/>
    <col min="4870" max="4870" width="21.140625" style="8" bestFit="1" customWidth="1"/>
    <col min="4871" max="5115" width="9.140625" style="8"/>
    <col min="5116" max="5116" width="9.140625" style="8" customWidth="1"/>
    <col min="5117" max="5117" width="5.140625" style="8" customWidth="1"/>
    <col min="5118" max="5118" width="34.42578125" style="8" customWidth="1"/>
    <col min="5119" max="5123" width="20.7109375" style="8" customWidth="1"/>
    <col min="5124" max="5124" width="9.140625" style="8"/>
    <col min="5125" max="5125" width="25" style="8" bestFit="1" customWidth="1"/>
    <col min="5126" max="5126" width="21.140625" style="8" bestFit="1" customWidth="1"/>
    <col min="5127" max="5371" width="9.140625" style="8"/>
    <col min="5372" max="5372" width="9.140625" style="8" customWidth="1"/>
    <col min="5373" max="5373" width="5.140625" style="8" customWidth="1"/>
    <col min="5374" max="5374" width="34.42578125" style="8" customWidth="1"/>
    <col min="5375" max="5379" width="20.7109375" style="8" customWidth="1"/>
    <col min="5380" max="5380" width="9.140625" style="8"/>
    <col min="5381" max="5381" width="25" style="8" bestFit="1" customWidth="1"/>
    <col min="5382" max="5382" width="21.140625" style="8" bestFit="1" customWidth="1"/>
    <col min="5383" max="5627" width="9.140625" style="8"/>
    <col min="5628" max="5628" width="9.140625" style="8" customWidth="1"/>
    <col min="5629" max="5629" width="5.140625" style="8" customWidth="1"/>
    <col min="5630" max="5630" width="34.42578125" style="8" customWidth="1"/>
    <col min="5631" max="5635" width="20.7109375" style="8" customWidth="1"/>
    <col min="5636" max="5636" width="9.140625" style="8"/>
    <col min="5637" max="5637" width="25" style="8" bestFit="1" customWidth="1"/>
    <col min="5638" max="5638" width="21.140625" style="8" bestFit="1" customWidth="1"/>
    <col min="5639" max="5883" width="9.140625" style="8"/>
    <col min="5884" max="5884" width="9.140625" style="8" customWidth="1"/>
    <col min="5885" max="5885" width="5.140625" style="8" customWidth="1"/>
    <col min="5886" max="5886" width="34.42578125" style="8" customWidth="1"/>
    <col min="5887" max="5891" width="20.7109375" style="8" customWidth="1"/>
    <col min="5892" max="5892" width="9.140625" style="8"/>
    <col min="5893" max="5893" width="25" style="8" bestFit="1" customWidth="1"/>
    <col min="5894" max="5894" width="21.140625" style="8" bestFit="1" customWidth="1"/>
    <col min="5895" max="6139" width="9.140625" style="8"/>
    <col min="6140" max="6140" width="9.140625" style="8" customWidth="1"/>
    <col min="6141" max="6141" width="5.140625" style="8" customWidth="1"/>
    <col min="6142" max="6142" width="34.42578125" style="8" customWidth="1"/>
    <col min="6143" max="6147" width="20.7109375" style="8" customWidth="1"/>
    <col min="6148" max="6148" width="9.140625" style="8"/>
    <col min="6149" max="6149" width="25" style="8" bestFit="1" customWidth="1"/>
    <col min="6150" max="6150" width="21.140625" style="8" bestFit="1" customWidth="1"/>
    <col min="6151" max="6395" width="9.140625" style="8"/>
    <col min="6396" max="6396" width="9.140625" style="8" customWidth="1"/>
    <col min="6397" max="6397" width="5.140625" style="8" customWidth="1"/>
    <col min="6398" max="6398" width="34.42578125" style="8" customWidth="1"/>
    <col min="6399" max="6403" width="20.7109375" style="8" customWidth="1"/>
    <col min="6404" max="6404" width="9.140625" style="8"/>
    <col min="6405" max="6405" width="25" style="8" bestFit="1" customWidth="1"/>
    <col min="6406" max="6406" width="21.140625" style="8" bestFit="1" customWidth="1"/>
    <col min="6407" max="6651" width="9.140625" style="8"/>
    <col min="6652" max="6652" width="9.140625" style="8" customWidth="1"/>
    <col min="6653" max="6653" width="5.140625" style="8" customWidth="1"/>
    <col min="6654" max="6654" width="34.42578125" style="8" customWidth="1"/>
    <col min="6655" max="6659" width="20.7109375" style="8" customWidth="1"/>
    <col min="6660" max="6660" width="9.140625" style="8"/>
    <col min="6661" max="6661" width="25" style="8" bestFit="1" customWidth="1"/>
    <col min="6662" max="6662" width="21.140625" style="8" bestFit="1" customWidth="1"/>
    <col min="6663" max="6907" width="9.140625" style="8"/>
    <col min="6908" max="6908" width="9.140625" style="8" customWidth="1"/>
    <col min="6909" max="6909" width="5.140625" style="8" customWidth="1"/>
    <col min="6910" max="6910" width="34.42578125" style="8" customWidth="1"/>
    <col min="6911" max="6915" width="20.7109375" style="8" customWidth="1"/>
    <col min="6916" max="6916" width="9.140625" style="8"/>
    <col min="6917" max="6917" width="25" style="8" bestFit="1" customWidth="1"/>
    <col min="6918" max="6918" width="21.140625" style="8" bestFit="1" customWidth="1"/>
    <col min="6919" max="7163" width="9.140625" style="8"/>
    <col min="7164" max="7164" width="9.140625" style="8" customWidth="1"/>
    <col min="7165" max="7165" width="5.140625" style="8" customWidth="1"/>
    <col min="7166" max="7166" width="34.42578125" style="8" customWidth="1"/>
    <col min="7167" max="7171" width="20.7109375" style="8" customWidth="1"/>
    <col min="7172" max="7172" width="9.140625" style="8"/>
    <col min="7173" max="7173" width="25" style="8" bestFit="1" customWidth="1"/>
    <col min="7174" max="7174" width="21.140625" style="8" bestFit="1" customWidth="1"/>
    <col min="7175" max="7419" width="9.140625" style="8"/>
    <col min="7420" max="7420" width="9.140625" style="8" customWidth="1"/>
    <col min="7421" max="7421" width="5.140625" style="8" customWidth="1"/>
    <col min="7422" max="7422" width="34.42578125" style="8" customWidth="1"/>
    <col min="7423" max="7427" width="20.7109375" style="8" customWidth="1"/>
    <col min="7428" max="7428" width="9.140625" style="8"/>
    <col min="7429" max="7429" width="25" style="8" bestFit="1" customWidth="1"/>
    <col min="7430" max="7430" width="21.140625" style="8" bestFit="1" customWidth="1"/>
    <col min="7431" max="7675" width="9.140625" style="8"/>
    <col min="7676" max="7676" width="9.140625" style="8" customWidth="1"/>
    <col min="7677" max="7677" width="5.140625" style="8" customWidth="1"/>
    <col min="7678" max="7678" width="34.42578125" style="8" customWidth="1"/>
    <col min="7679" max="7683" width="20.7109375" style="8" customWidth="1"/>
    <col min="7684" max="7684" width="9.140625" style="8"/>
    <col min="7685" max="7685" width="25" style="8" bestFit="1" customWidth="1"/>
    <col min="7686" max="7686" width="21.140625" style="8" bestFit="1" customWidth="1"/>
    <col min="7687" max="7931" width="9.140625" style="8"/>
    <col min="7932" max="7932" width="9.140625" style="8" customWidth="1"/>
    <col min="7933" max="7933" width="5.140625" style="8" customWidth="1"/>
    <col min="7934" max="7934" width="34.42578125" style="8" customWidth="1"/>
    <col min="7935" max="7939" width="20.7109375" style="8" customWidth="1"/>
    <col min="7940" max="7940" width="9.140625" style="8"/>
    <col min="7941" max="7941" width="25" style="8" bestFit="1" customWidth="1"/>
    <col min="7942" max="7942" width="21.140625" style="8" bestFit="1" customWidth="1"/>
    <col min="7943" max="8187" width="9.140625" style="8"/>
    <col min="8188" max="8188" width="9.140625" style="8" customWidth="1"/>
    <col min="8189" max="8189" width="5.140625" style="8" customWidth="1"/>
    <col min="8190" max="8190" width="34.42578125" style="8" customWidth="1"/>
    <col min="8191" max="8195" width="20.7109375" style="8" customWidth="1"/>
    <col min="8196" max="8196" width="9.140625" style="8"/>
    <col min="8197" max="8197" width="25" style="8" bestFit="1" customWidth="1"/>
    <col min="8198" max="8198" width="21.140625" style="8" bestFit="1" customWidth="1"/>
    <col min="8199" max="8443" width="9.140625" style="8"/>
    <col min="8444" max="8444" width="9.140625" style="8" customWidth="1"/>
    <col min="8445" max="8445" width="5.140625" style="8" customWidth="1"/>
    <col min="8446" max="8446" width="34.42578125" style="8" customWidth="1"/>
    <col min="8447" max="8451" width="20.7109375" style="8" customWidth="1"/>
    <col min="8452" max="8452" width="9.140625" style="8"/>
    <col min="8453" max="8453" width="25" style="8" bestFit="1" customWidth="1"/>
    <col min="8454" max="8454" width="21.140625" style="8" bestFit="1" customWidth="1"/>
    <col min="8455" max="8699" width="9.140625" style="8"/>
    <col min="8700" max="8700" width="9.140625" style="8" customWidth="1"/>
    <col min="8701" max="8701" width="5.140625" style="8" customWidth="1"/>
    <col min="8702" max="8702" width="34.42578125" style="8" customWidth="1"/>
    <col min="8703" max="8707" width="20.7109375" style="8" customWidth="1"/>
    <col min="8708" max="8708" width="9.140625" style="8"/>
    <col min="8709" max="8709" width="25" style="8" bestFit="1" customWidth="1"/>
    <col min="8710" max="8710" width="21.140625" style="8" bestFit="1" customWidth="1"/>
    <col min="8711" max="8955" width="9.140625" style="8"/>
    <col min="8956" max="8956" width="9.140625" style="8" customWidth="1"/>
    <col min="8957" max="8957" width="5.140625" style="8" customWidth="1"/>
    <col min="8958" max="8958" width="34.42578125" style="8" customWidth="1"/>
    <col min="8959" max="8963" width="20.7109375" style="8" customWidth="1"/>
    <col min="8964" max="8964" width="9.140625" style="8"/>
    <col min="8965" max="8965" width="25" style="8" bestFit="1" customWidth="1"/>
    <col min="8966" max="8966" width="21.140625" style="8" bestFit="1" customWidth="1"/>
    <col min="8967" max="9211" width="9.140625" style="8"/>
    <col min="9212" max="9212" width="9.140625" style="8" customWidth="1"/>
    <col min="9213" max="9213" width="5.140625" style="8" customWidth="1"/>
    <col min="9214" max="9214" width="34.42578125" style="8" customWidth="1"/>
    <col min="9215" max="9219" width="20.7109375" style="8" customWidth="1"/>
    <col min="9220" max="9220" width="9.140625" style="8"/>
    <col min="9221" max="9221" width="25" style="8" bestFit="1" customWidth="1"/>
    <col min="9222" max="9222" width="21.140625" style="8" bestFit="1" customWidth="1"/>
    <col min="9223" max="9467" width="9.140625" style="8"/>
    <col min="9468" max="9468" width="9.140625" style="8" customWidth="1"/>
    <col min="9469" max="9469" width="5.140625" style="8" customWidth="1"/>
    <col min="9470" max="9470" width="34.42578125" style="8" customWidth="1"/>
    <col min="9471" max="9475" width="20.7109375" style="8" customWidth="1"/>
    <col min="9476" max="9476" width="9.140625" style="8"/>
    <col min="9477" max="9477" width="25" style="8" bestFit="1" customWidth="1"/>
    <col min="9478" max="9478" width="21.140625" style="8" bestFit="1" customWidth="1"/>
    <col min="9479" max="9723" width="9.140625" style="8"/>
    <col min="9724" max="9724" width="9.140625" style="8" customWidth="1"/>
    <col min="9725" max="9725" width="5.140625" style="8" customWidth="1"/>
    <col min="9726" max="9726" width="34.42578125" style="8" customWidth="1"/>
    <col min="9727" max="9731" width="20.7109375" style="8" customWidth="1"/>
    <col min="9732" max="9732" width="9.140625" style="8"/>
    <col min="9733" max="9733" width="25" style="8" bestFit="1" customWidth="1"/>
    <col min="9734" max="9734" width="21.140625" style="8" bestFit="1" customWidth="1"/>
    <col min="9735" max="9979" width="9.140625" style="8"/>
    <col min="9980" max="9980" width="9.140625" style="8" customWidth="1"/>
    <col min="9981" max="9981" width="5.140625" style="8" customWidth="1"/>
    <col min="9982" max="9982" width="34.42578125" style="8" customWidth="1"/>
    <col min="9983" max="9987" width="20.7109375" style="8" customWidth="1"/>
    <col min="9988" max="9988" width="9.140625" style="8"/>
    <col min="9989" max="9989" width="25" style="8" bestFit="1" customWidth="1"/>
    <col min="9990" max="9990" width="21.140625" style="8" bestFit="1" customWidth="1"/>
    <col min="9991" max="10235" width="9.140625" style="8"/>
    <col min="10236" max="10236" width="9.140625" style="8" customWidth="1"/>
    <col min="10237" max="10237" width="5.140625" style="8" customWidth="1"/>
    <col min="10238" max="10238" width="34.42578125" style="8" customWidth="1"/>
    <col min="10239" max="10243" width="20.7109375" style="8" customWidth="1"/>
    <col min="10244" max="10244" width="9.140625" style="8"/>
    <col min="10245" max="10245" width="25" style="8" bestFit="1" customWidth="1"/>
    <col min="10246" max="10246" width="21.140625" style="8" bestFit="1" customWidth="1"/>
    <col min="10247" max="10491" width="9.140625" style="8"/>
    <col min="10492" max="10492" width="9.140625" style="8" customWidth="1"/>
    <col min="10493" max="10493" width="5.140625" style="8" customWidth="1"/>
    <col min="10494" max="10494" width="34.42578125" style="8" customWidth="1"/>
    <col min="10495" max="10499" width="20.7109375" style="8" customWidth="1"/>
    <col min="10500" max="10500" width="9.140625" style="8"/>
    <col min="10501" max="10501" width="25" style="8" bestFit="1" customWidth="1"/>
    <col min="10502" max="10502" width="21.140625" style="8" bestFit="1" customWidth="1"/>
    <col min="10503" max="10747" width="9.140625" style="8"/>
    <col min="10748" max="10748" width="9.140625" style="8" customWidth="1"/>
    <col min="10749" max="10749" width="5.140625" style="8" customWidth="1"/>
    <col min="10750" max="10750" width="34.42578125" style="8" customWidth="1"/>
    <col min="10751" max="10755" width="20.7109375" style="8" customWidth="1"/>
    <col min="10756" max="10756" width="9.140625" style="8"/>
    <col min="10757" max="10757" width="25" style="8" bestFit="1" customWidth="1"/>
    <col min="10758" max="10758" width="21.140625" style="8" bestFit="1" customWidth="1"/>
    <col min="10759" max="11003" width="9.140625" style="8"/>
    <col min="11004" max="11004" width="9.140625" style="8" customWidth="1"/>
    <col min="11005" max="11005" width="5.140625" style="8" customWidth="1"/>
    <col min="11006" max="11006" width="34.42578125" style="8" customWidth="1"/>
    <col min="11007" max="11011" width="20.7109375" style="8" customWidth="1"/>
    <col min="11012" max="11012" width="9.140625" style="8"/>
    <col min="11013" max="11013" width="25" style="8" bestFit="1" customWidth="1"/>
    <col min="11014" max="11014" width="21.140625" style="8" bestFit="1" customWidth="1"/>
    <col min="11015" max="11259" width="9.140625" style="8"/>
    <col min="11260" max="11260" width="9.140625" style="8" customWidth="1"/>
    <col min="11261" max="11261" width="5.140625" style="8" customWidth="1"/>
    <col min="11262" max="11262" width="34.42578125" style="8" customWidth="1"/>
    <col min="11263" max="11267" width="20.7109375" style="8" customWidth="1"/>
    <col min="11268" max="11268" width="9.140625" style="8"/>
    <col min="11269" max="11269" width="25" style="8" bestFit="1" customWidth="1"/>
    <col min="11270" max="11270" width="21.140625" style="8" bestFit="1" customWidth="1"/>
    <col min="11271" max="11515" width="9.140625" style="8"/>
    <col min="11516" max="11516" width="9.140625" style="8" customWidth="1"/>
    <col min="11517" max="11517" width="5.140625" style="8" customWidth="1"/>
    <col min="11518" max="11518" width="34.42578125" style="8" customWidth="1"/>
    <col min="11519" max="11523" width="20.7109375" style="8" customWidth="1"/>
    <col min="11524" max="11524" width="9.140625" style="8"/>
    <col min="11525" max="11525" width="25" style="8" bestFit="1" customWidth="1"/>
    <col min="11526" max="11526" width="21.140625" style="8" bestFit="1" customWidth="1"/>
    <col min="11527" max="11771" width="9.140625" style="8"/>
    <col min="11772" max="11772" width="9.140625" style="8" customWidth="1"/>
    <col min="11773" max="11773" width="5.140625" style="8" customWidth="1"/>
    <col min="11774" max="11774" width="34.42578125" style="8" customWidth="1"/>
    <col min="11775" max="11779" width="20.7109375" style="8" customWidth="1"/>
    <col min="11780" max="11780" width="9.140625" style="8"/>
    <col min="11781" max="11781" width="25" style="8" bestFit="1" customWidth="1"/>
    <col min="11782" max="11782" width="21.140625" style="8" bestFit="1" customWidth="1"/>
    <col min="11783" max="12027" width="9.140625" style="8"/>
    <col min="12028" max="12028" width="9.140625" style="8" customWidth="1"/>
    <col min="12029" max="12029" width="5.140625" style="8" customWidth="1"/>
    <col min="12030" max="12030" width="34.42578125" style="8" customWidth="1"/>
    <col min="12031" max="12035" width="20.7109375" style="8" customWidth="1"/>
    <col min="12036" max="12036" width="9.140625" style="8"/>
    <col min="12037" max="12037" width="25" style="8" bestFit="1" customWidth="1"/>
    <col min="12038" max="12038" width="21.140625" style="8" bestFit="1" customWidth="1"/>
    <col min="12039" max="12283" width="9.140625" style="8"/>
    <col min="12284" max="12284" width="9.140625" style="8" customWidth="1"/>
    <col min="12285" max="12285" width="5.140625" style="8" customWidth="1"/>
    <col min="12286" max="12286" width="34.42578125" style="8" customWidth="1"/>
    <col min="12287" max="12291" width="20.7109375" style="8" customWidth="1"/>
    <col min="12292" max="12292" width="9.140625" style="8"/>
    <col min="12293" max="12293" width="25" style="8" bestFit="1" customWidth="1"/>
    <col min="12294" max="12294" width="21.140625" style="8" bestFit="1" customWidth="1"/>
    <col min="12295" max="12539" width="9.140625" style="8"/>
    <col min="12540" max="12540" width="9.140625" style="8" customWidth="1"/>
    <col min="12541" max="12541" width="5.140625" style="8" customWidth="1"/>
    <col min="12542" max="12542" width="34.42578125" style="8" customWidth="1"/>
    <col min="12543" max="12547" width="20.7109375" style="8" customWidth="1"/>
    <col min="12548" max="12548" width="9.140625" style="8"/>
    <col min="12549" max="12549" width="25" style="8" bestFit="1" customWidth="1"/>
    <col min="12550" max="12550" width="21.140625" style="8" bestFit="1" customWidth="1"/>
    <col min="12551" max="12795" width="9.140625" style="8"/>
    <col min="12796" max="12796" width="9.140625" style="8" customWidth="1"/>
    <col min="12797" max="12797" width="5.140625" style="8" customWidth="1"/>
    <col min="12798" max="12798" width="34.42578125" style="8" customWidth="1"/>
    <col min="12799" max="12803" width="20.7109375" style="8" customWidth="1"/>
    <col min="12804" max="12804" width="9.140625" style="8"/>
    <col min="12805" max="12805" width="25" style="8" bestFit="1" customWidth="1"/>
    <col min="12806" max="12806" width="21.140625" style="8" bestFit="1" customWidth="1"/>
    <col min="12807" max="13051" width="9.140625" style="8"/>
    <col min="13052" max="13052" width="9.140625" style="8" customWidth="1"/>
    <col min="13053" max="13053" width="5.140625" style="8" customWidth="1"/>
    <col min="13054" max="13054" width="34.42578125" style="8" customWidth="1"/>
    <col min="13055" max="13059" width="20.7109375" style="8" customWidth="1"/>
    <col min="13060" max="13060" width="9.140625" style="8"/>
    <col min="13061" max="13061" width="25" style="8" bestFit="1" customWidth="1"/>
    <col min="13062" max="13062" width="21.140625" style="8" bestFit="1" customWidth="1"/>
    <col min="13063" max="13307" width="9.140625" style="8"/>
    <col min="13308" max="13308" width="9.140625" style="8" customWidth="1"/>
    <col min="13309" max="13309" width="5.140625" style="8" customWidth="1"/>
    <col min="13310" max="13310" width="34.42578125" style="8" customWidth="1"/>
    <col min="13311" max="13315" width="20.7109375" style="8" customWidth="1"/>
    <col min="13316" max="13316" width="9.140625" style="8"/>
    <col min="13317" max="13317" width="25" style="8" bestFit="1" customWidth="1"/>
    <col min="13318" max="13318" width="21.140625" style="8" bestFit="1" customWidth="1"/>
    <col min="13319" max="13563" width="9.140625" style="8"/>
    <col min="13564" max="13564" width="9.140625" style="8" customWidth="1"/>
    <col min="13565" max="13565" width="5.140625" style="8" customWidth="1"/>
    <col min="13566" max="13566" width="34.42578125" style="8" customWidth="1"/>
    <col min="13567" max="13571" width="20.7109375" style="8" customWidth="1"/>
    <col min="13572" max="13572" width="9.140625" style="8"/>
    <col min="13573" max="13573" width="25" style="8" bestFit="1" customWidth="1"/>
    <col min="13574" max="13574" width="21.140625" style="8" bestFit="1" customWidth="1"/>
    <col min="13575" max="13819" width="9.140625" style="8"/>
    <col min="13820" max="13820" width="9.140625" style="8" customWidth="1"/>
    <col min="13821" max="13821" width="5.140625" style="8" customWidth="1"/>
    <col min="13822" max="13822" width="34.42578125" style="8" customWidth="1"/>
    <col min="13823" max="13827" width="20.7109375" style="8" customWidth="1"/>
    <col min="13828" max="13828" width="9.140625" style="8"/>
    <col min="13829" max="13829" width="25" style="8" bestFit="1" customWidth="1"/>
    <col min="13830" max="13830" width="21.140625" style="8" bestFit="1" customWidth="1"/>
    <col min="13831" max="14075" width="9.140625" style="8"/>
    <col min="14076" max="14076" width="9.140625" style="8" customWidth="1"/>
    <col min="14077" max="14077" width="5.140625" style="8" customWidth="1"/>
    <col min="14078" max="14078" width="34.42578125" style="8" customWidth="1"/>
    <col min="14079" max="14083" width="20.7109375" style="8" customWidth="1"/>
    <col min="14084" max="14084" width="9.140625" style="8"/>
    <col min="14085" max="14085" width="25" style="8" bestFit="1" customWidth="1"/>
    <col min="14086" max="14086" width="21.140625" style="8" bestFit="1" customWidth="1"/>
    <col min="14087" max="14331" width="9.140625" style="8"/>
    <col min="14332" max="14332" width="9.140625" style="8" customWidth="1"/>
    <col min="14333" max="14333" width="5.140625" style="8" customWidth="1"/>
    <col min="14334" max="14334" width="34.42578125" style="8" customWidth="1"/>
    <col min="14335" max="14339" width="20.7109375" style="8" customWidth="1"/>
    <col min="14340" max="14340" width="9.140625" style="8"/>
    <col min="14341" max="14341" width="25" style="8" bestFit="1" customWidth="1"/>
    <col min="14342" max="14342" width="21.140625" style="8" bestFit="1" customWidth="1"/>
    <col min="14343" max="14587" width="9.140625" style="8"/>
    <col min="14588" max="14588" width="9.140625" style="8" customWidth="1"/>
    <col min="14589" max="14589" width="5.140625" style="8" customWidth="1"/>
    <col min="14590" max="14590" width="34.42578125" style="8" customWidth="1"/>
    <col min="14591" max="14595" width="20.7109375" style="8" customWidth="1"/>
    <col min="14596" max="14596" width="9.140625" style="8"/>
    <col min="14597" max="14597" width="25" style="8" bestFit="1" customWidth="1"/>
    <col min="14598" max="14598" width="21.140625" style="8" bestFit="1" customWidth="1"/>
    <col min="14599" max="14843" width="9.140625" style="8"/>
    <col min="14844" max="14844" width="9.140625" style="8" customWidth="1"/>
    <col min="14845" max="14845" width="5.140625" style="8" customWidth="1"/>
    <col min="14846" max="14846" width="34.42578125" style="8" customWidth="1"/>
    <col min="14847" max="14851" width="20.7109375" style="8" customWidth="1"/>
    <col min="14852" max="14852" width="9.140625" style="8"/>
    <col min="14853" max="14853" width="25" style="8" bestFit="1" customWidth="1"/>
    <col min="14854" max="14854" width="21.140625" style="8" bestFit="1" customWidth="1"/>
    <col min="14855" max="15099" width="9.140625" style="8"/>
    <col min="15100" max="15100" width="9.140625" style="8" customWidth="1"/>
    <col min="15101" max="15101" width="5.140625" style="8" customWidth="1"/>
    <col min="15102" max="15102" width="34.42578125" style="8" customWidth="1"/>
    <col min="15103" max="15107" width="20.7109375" style="8" customWidth="1"/>
    <col min="15108" max="15108" width="9.140625" style="8"/>
    <col min="15109" max="15109" width="25" style="8" bestFit="1" customWidth="1"/>
    <col min="15110" max="15110" width="21.140625" style="8" bestFit="1" customWidth="1"/>
    <col min="15111" max="15355" width="9.140625" style="8"/>
    <col min="15356" max="15356" width="9.140625" style="8" customWidth="1"/>
    <col min="15357" max="15357" width="5.140625" style="8" customWidth="1"/>
    <col min="15358" max="15358" width="34.42578125" style="8" customWidth="1"/>
    <col min="15359" max="15363" width="20.7109375" style="8" customWidth="1"/>
    <col min="15364" max="15364" width="9.140625" style="8"/>
    <col min="15365" max="15365" width="25" style="8" bestFit="1" customWidth="1"/>
    <col min="15366" max="15366" width="21.140625" style="8" bestFit="1" customWidth="1"/>
    <col min="15367" max="15611" width="9.140625" style="8"/>
    <col min="15612" max="15612" width="9.140625" style="8" customWidth="1"/>
    <col min="15613" max="15613" width="5.140625" style="8" customWidth="1"/>
    <col min="15614" max="15614" width="34.42578125" style="8" customWidth="1"/>
    <col min="15615" max="15619" width="20.7109375" style="8" customWidth="1"/>
    <col min="15620" max="15620" width="9.140625" style="8"/>
    <col min="15621" max="15621" width="25" style="8" bestFit="1" customWidth="1"/>
    <col min="15622" max="15622" width="21.140625" style="8" bestFit="1" customWidth="1"/>
    <col min="15623" max="15867" width="9.140625" style="8"/>
    <col min="15868" max="15868" width="9.140625" style="8" customWidth="1"/>
    <col min="15869" max="15869" width="5.140625" style="8" customWidth="1"/>
    <col min="15870" max="15870" width="34.42578125" style="8" customWidth="1"/>
    <col min="15871" max="15875" width="20.7109375" style="8" customWidth="1"/>
    <col min="15876" max="15876" width="9.140625" style="8"/>
    <col min="15877" max="15877" width="25" style="8" bestFit="1" customWidth="1"/>
    <col min="15878" max="15878" width="21.140625" style="8" bestFit="1" customWidth="1"/>
    <col min="15879" max="16123" width="9.140625" style="8"/>
    <col min="16124" max="16124" width="9.140625" style="8" customWidth="1"/>
    <col min="16125" max="16125" width="5.140625" style="8" customWidth="1"/>
    <col min="16126" max="16126" width="34.42578125" style="8" customWidth="1"/>
    <col min="16127" max="16131" width="20.7109375" style="8" customWidth="1"/>
    <col min="16132" max="16132" width="9.140625" style="8"/>
    <col min="16133" max="16133" width="25" style="8" bestFit="1" customWidth="1"/>
    <col min="16134" max="16134" width="21.140625" style="8" bestFit="1" customWidth="1"/>
    <col min="16135" max="16384" width="9.140625" style="8"/>
  </cols>
  <sheetData>
    <row r="1" spans="1:10" s="1" customFormat="1" ht="40.35" customHeight="1" x14ac:dyDescent="0.25">
      <c r="B1" s="2" t="s">
        <v>0</v>
      </c>
      <c r="C1" s="2"/>
      <c r="D1" s="2"/>
      <c r="E1" s="2"/>
      <c r="F1" s="2"/>
      <c r="G1" s="2"/>
      <c r="H1" s="2"/>
      <c r="I1" s="3"/>
      <c r="J1" s="3"/>
    </row>
    <row r="2" spans="1:10" ht="15" customHeight="1" thickBot="1" x14ac:dyDescent="0.3">
      <c r="B2" s="5"/>
      <c r="C2" s="6"/>
      <c r="D2" s="5"/>
      <c r="E2" s="5"/>
      <c r="F2" s="5"/>
      <c r="G2" s="5"/>
      <c r="H2" s="7"/>
      <c r="I2" s="7"/>
      <c r="J2" s="7" t="s">
        <v>1</v>
      </c>
    </row>
    <row r="3" spans="1:10" s="9" customFormat="1" ht="75.75" thickTop="1" x14ac:dyDescent="0.2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6" t="s">
        <v>9</v>
      </c>
      <c r="I3" s="17" t="s">
        <v>10</v>
      </c>
      <c r="J3" s="18" t="s">
        <v>11</v>
      </c>
    </row>
    <row r="4" spans="1:10" ht="13.5" customHeight="1" thickBot="1" x14ac:dyDescent="0.3">
      <c r="B4" s="19"/>
      <c r="C4" s="20"/>
      <c r="D4" s="21" t="s">
        <v>12</v>
      </c>
      <c r="E4" s="21">
        <v>2</v>
      </c>
      <c r="F4" s="21">
        <v>3</v>
      </c>
      <c r="G4" s="21">
        <v>4</v>
      </c>
      <c r="H4" s="22" t="s">
        <v>13</v>
      </c>
      <c r="I4" s="22" t="s">
        <v>14</v>
      </c>
      <c r="J4" s="22" t="s">
        <v>15</v>
      </c>
    </row>
    <row r="5" spans="1:10" s="29" customFormat="1" ht="15" customHeight="1" thickTop="1" x14ac:dyDescent="0.25">
      <c r="A5" s="23">
        <v>1</v>
      </c>
      <c r="B5" s="24">
        <v>1</v>
      </c>
      <c r="C5" s="25" t="s">
        <v>16</v>
      </c>
      <c r="D5" s="26">
        <v>835478</v>
      </c>
      <c r="E5" s="26">
        <v>835478</v>
      </c>
      <c r="F5" s="26">
        <v>0</v>
      </c>
      <c r="G5" s="26">
        <v>19560</v>
      </c>
      <c r="H5" s="26">
        <f t="shared" ref="H5:H68" si="0">ROUND(D5/G5,0)</f>
        <v>43</v>
      </c>
      <c r="I5" s="27">
        <f t="shared" ref="I5:I68" si="1">ROUND(E5/G5,0)</f>
        <v>43</v>
      </c>
      <c r="J5" s="28">
        <f t="shared" ref="J5:J68" si="2">ROUND(F5/G5,0)</f>
        <v>0</v>
      </c>
    </row>
    <row r="6" spans="1:10" s="29" customFormat="1" ht="15" customHeight="1" x14ac:dyDescent="0.25">
      <c r="A6" s="23">
        <v>213</v>
      </c>
      <c r="B6" s="30">
        <v>2</v>
      </c>
      <c r="C6" s="31" t="s">
        <v>17</v>
      </c>
      <c r="D6" s="32">
        <v>1186989</v>
      </c>
      <c r="E6" s="32">
        <v>0</v>
      </c>
      <c r="F6" s="32">
        <v>1186989</v>
      </c>
      <c r="G6" s="32">
        <v>3125</v>
      </c>
      <c r="H6" s="32">
        <f t="shared" si="0"/>
        <v>380</v>
      </c>
      <c r="I6" s="33">
        <f t="shared" si="1"/>
        <v>0</v>
      </c>
      <c r="J6" s="34">
        <f t="shared" si="2"/>
        <v>380</v>
      </c>
    </row>
    <row r="7" spans="1:10" s="29" customFormat="1" ht="15" customHeight="1" x14ac:dyDescent="0.25">
      <c r="A7" s="23">
        <v>195</v>
      </c>
      <c r="B7" s="30">
        <v>3</v>
      </c>
      <c r="C7" s="31" t="s">
        <v>18</v>
      </c>
      <c r="D7" s="32">
        <v>431086</v>
      </c>
      <c r="E7" s="32">
        <v>431086</v>
      </c>
      <c r="F7" s="32">
        <v>0</v>
      </c>
      <c r="G7" s="32">
        <v>3541</v>
      </c>
      <c r="H7" s="32">
        <f t="shared" si="0"/>
        <v>122</v>
      </c>
      <c r="I7" s="33">
        <f t="shared" si="1"/>
        <v>122</v>
      </c>
      <c r="J7" s="34">
        <f t="shared" si="2"/>
        <v>0</v>
      </c>
    </row>
    <row r="8" spans="1:10" s="29" customFormat="1" ht="15" customHeight="1" x14ac:dyDescent="0.25">
      <c r="A8" s="23">
        <v>2</v>
      </c>
      <c r="B8" s="30">
        <v>4</v>
      </c>
      <c r="C8" s="31" t="s">
        <v>19</v>
      </c>
      <c r="D8" s="32">
        <v>3964706</v>
      </c>
      <c r="E8" s="32">
        <v>3964706</v>
      </c>
      <c r="F8" s="32">
        <v>0</v>
      </c>
      <c r="G8" s="32">
        <v>8223</v>
      </c>
      <c r="H8" s="32">
        <f t="shared" si="0"/>
        <v>482</v>
      </c>
      <c r="I8" s="33">
        <f t="shared" si="1"/>
        <v>482</v>
      </c>
      <c r="J8" s="34">
        <f t="shared" si="2"/>
        <v>0</v>
      </c>
    </row>
    <row r="9" spans="1:10" s="29" customFormat="1" ht="15" customHeight="1" x14ac:dyDescent="0.25">
      <c r="A9" s="23">
        <v>148</v>
      </c>
      <c r="B9" s="30">
        <v>5</v>
      </c>
      <c r="C9" s="31" t="s">
        <v>20</v>
      </c>
      <c r="D9" s="32">
        <v>830432</v>
      </c>
      <c r="E9" s="32">
        <v>830432</v>
      </c>
      <c r="F9" s="32">
        <v>0</v>
      </c>
      <c r="G9" s="32">
        <v>2696</v>
      </c>
      <c r="H9" s="32">
        <f t="shared" si="0"/>
        <v>308</v>
      </c>
      <c r="I9" s="33">
        <f t="shared" si="1"/>
        <v>308</v>
      </c>
      <c r="J9" s="34">
        <f t="shared" si="2"/>
        <v>0</v>
      </c>
    </row>
    <row r="10" spans="1:10" s="29" customFormat="1" ht="15" customHeight="1" x14ac:dyDescent="0.25">
      <c r="A10" s="23">
        <v>149</v>
      </c>
      <c r="B10" s="30">
        <v>6</v>
      </c>
      <c r="C10" s="31" t="s">
        <v>21</v>
      </c>
      <c r="D10" s="32">
        <v>231350</v>
      </c>
      <c r="E10" s="32">
        <v>231350</v>
      </c>
      <c r="F10" s="32">
        <v>0</v>
      </c>
      <c r="G10" s="32">
        <v>1391</v>
      </c>
      <c r="H10" s="32">
        <f t="shared" si="0"/>
        <v>166</v>
      </c>
      <c r="I10" s="33">
        <f t="shared" si="1"/>
        <v>166</v>
      </c>
      <c r="J10" s="34">
        <f t="shared" si="2"/>
        <v>0</v>
      </c>
    </row>
    <row r="11" spans="1:10" s="29" customFormat="1" ht="15" customHeight="1" x14ac:dyDescent="0.25">
      <c r="A11" s="23">
        <v>3</v>
      </c>
      <c r="B11" s="30">
        <v>7</v>
      </c>
      <c r="C11" s="31" t="s">
        <v>22</v>
      </c>
      <c r="D11" s="32">
        <v>1465593</v>
      </c>
      <c r="E11" s="32">
        <v>445561</v>
      </c>
      <c r="F11" s="32">
        <v>1020032</v>
      </c>
      <c r="G11" s="32">
        <v>7795</v>
      </c>
      <c r="H11" s="32">
        <f t="shared" si="0"/>
        <v>188</v>
      </c>
      <c r="I11" s="33">
        <f t="shared" si="1"/>
        <v>57</v>
      </c>
      <c r="J11" s="34">
        <f t="shared" si="2"/>
        <v>131</v>
      </c>
    </row>
    <row r="12" spans="1:10" s="29" customFormat="1" ht="15" customHeight="1" x14ac:dyDescent="0.25">
      <c r="A12" s="23">
        <v>150</v>
      </c>
      <c r="B12" s="30">
        <v>8</v>
      </c>
      <c r="C12" s="31" t="s">
        <v>23</v>
      </c>
      <c r="D12" s="32">
        <v>0</v>
      </c>
      <c r="E12" s="32">
        <v>0</v>
      </c>
      <c r="F12" s="32">
        <v>0</v>
      </c>
      <c r="G12" s="32">
        <v>1564</v>
      </c>
      <c r="H12" s="32">
        <f t="shared" si="0"/>
        <v>0</v>
      </c>
      <c r="I12" s="33">
        <f t="shared" si="1"/>
        <v>0</v>
      </c>
      <c r="J12" s="34">
        <f t="shared" si="2"/>
        <v>0</v>
      </c>
    </row>
    <row r="13" spans="1:10" s="29" customFormat="1" ht="15" customHeight="1" x14ac:dyDescent="0.25">
      <c r="A13" s="23">
        <v>4</v>
      </c>
      <c r="B13" s="30">
        <v>9</v>
      </c>
      <c r="C13" s="31" t="s">
        <v>24</v>
      </c>
      <c r="D13" s="32">
        <v>5991702</v>
      </c>
      <c r="E13" s="32">
        <v>5991702</v>
      </c>
      <c r="F13" s="32">
        <v>0</v>
      </c>
      <c r="G13" s="32">
        <v>5191</v>
      </c>
      <c r="H13" s="32">
        <f t="shared" si="0"/>
        <v>1154</v>
      </c>
      <c r="I13" s="33">
        <f t="shared" si="1"/>
        <v>1154</v>
      </c>
      <c r="J13" s="34">
        <f t="shared" si="2"/>
        <v>0</v>
      </c>
    </row>
    <row r="14" spans="1:10" s="29" customFormat="1" ht="15" customHeight="1" x14ac:dyDescent="0.25">
      <c r="A14" s="23">
        <v>5</v>
      </c>
      <c r="B14" s="30">
        <v>10</v>
      </c>
      <c r="C14" s="31" t="s">
        <v>25</v>
      </c>
      <c r="D14" s="32">
        <v>1375860</v>
      </c>
      <c r="E14" s="32">
        <v>1375860</v>
      </c>
      <c r="F14" s="32">
        <v>0</v>
      </c>
      <c r="G14" s="32">
        <v>4538</v>
      </c>
      <c r="H14" s="32">
        <f t="shared" si="0"/>
        <v>303</v>
      </c>
      <c r="I14" s="33">
        <f t="shared" si="1"/>
        <v>303</v>
      </c>
      <c r="J14" s="34">
        <f t="shared" si="2"/>
        <v>0</v>
      </c>
    </row>
    <row r="15" spans="1:10" s="29" customFormat="1" ht="15" customHeight="1" x14ac:dyDescent="0.25">
      <c r="A15" s="23">
        <v>6</v>
      </c>
      <c r="B15" s="30">
        <v>11</v>
      </c>
      <c r="C15" s="31" t="s">
        <v>26</v>
      </c>
      <c r="D15" s="32">
        <v>1007119</v>
      </c>
      <c r="E15" s="32">
        <v>525235</v>
      </c>
      <c r="F15" s="32">
        <v>481884</v>
      </c>
      <c r="G15" s="32">
        <v>3061</v>
      </c>
      <c r="H15" s="32">
        <f t="shared" si="0"/>
        <v>329</v>
      </c>
      <c r="I15" s="33">
        <f t="shared" si="1"/>
        <v>172</v>
      </c>
      <c r="J15" s="34">
        <f t="shared" si="2"/>
        <v>157</v>
      </c>
    </row>
    <row r="16" spans="1:10" s="29" customFormat="1" ht="15" customHeight="1" x14ac:dyDescent="0.25">
      <c r="A16" s="23">
        <v>151</v>
      </c>
      <c r="B16" s="30">
        <v>12</v>
      </c>
      <c r="C16" s="31" t="s">
        <v>27</v>
      </c>
      <c r="D16" s="32">
        <v>2834929</v>
      </c>
      <c r="E16" s="32">
        <v>2834929</v>
      </c>
      <c r="F16" s="32">
        <v>0</v>
      </c>
      <c r="G16" s="32">
        <v>5837</v>
      </c>
      <c r="H16" s="32">
        <f t="shared" si="0"/>
        <v>486</v>
      </c>
      <c r="I16" s="33">
        <f t="shared" si="1"/>
        <v>486</v>
      </c>
      <c r="J16" s="34">
        <f t="shared" si="2"/>
        <v>0</v>
      </c>
    </row>
    <row r="17" spans="1:10" s="29" customFormat="1" ht="15" customHeight="1" x14ac:dyDescent="0.25">
      <c r="A17" s="23">
        <v>7</v>
      </c>
      <c r="B17" s="30">
        <v>13</v>
      </c>
      <c r="C17" s="31" t="s">
        <v>28</v>
      </c>
      <c r="D17" s="32">
        <v>2337722</v>
      </c>
      <c r="E17" s="32">
        <v>2337722</v>
      </c>
      <c r="F17" s="32">
        <v>0</v>
      </c>
      <c r="G17" s="32">
        <v>5636</v>
      </c>
      <c r="H17" s="32">
        <f t="shared" si="0"/>
        <v>415</v>
      </c>
      <c r="I17" s="33">
        <f t="shared" si="1"/>
        <v>415</v>
      </c>
      <c r="J17" s="34">
        <f t="shared" si="2"/>
        <v>0</v>
      </c>
    </row>
    <row r="18" spans="1:10" s="29" customFormat="1" ht="15" customHeight="1" x14ac:dyDescent="0.25">
      <c r="A18" s="23">
        <v>8</v>
      </c>
      <c r="B18" s="30">
        <v>14</v>
      </c>
      <c r="C18" s="31" t="s">
        <v>29</v>
      </c>
      <c r="D18" s="32">
        <v>12700888</v>
      </c>
      <c r="E18" s="32">
        <v>6973222</v>
      </c>
      <c r="F18" s="32">
        <v>5727666</v>
      </c>
      <c r="G18" s="32">
        <v>12633</v>
      </c>
      <c r="H18" s="32">
        <f t="shared" si="0"/>
        <v>1005</v>
      </c>
      <c r="I18" s="33">
        <f t="shared" si="1"/>
        <v>552</v>
      </c>
      <c r="J18" s="34">
        <f t="shared" si="2"/>
        <v>453</v>
      </c>
    </row>
    <row r="19" spans="1:10" s="29" customFormat="1" ht="15" customHeight="1" x14ac:dyDescent="0.25">
      <c r="A19" s="23">
        <v>9</v>
      </c>
      <c r="B19" s="30">
        <v>15</v>
      </c>
      <c r="C19" s="31" t="s">
        <v>30</v>
      </c>
      <c r="D19" s="32">
        <v>12072444</v>
      </c>
      <c r="E19" s="32">
        <v>11234203</v>
      </c>
      <c r="F19" s="32">
        <v>838241</v>
      </c>
      <c r="G19" s="32">
        <v>23989</v>
      </c>
      <c r="H19" s="32">
        <f t="shared" si="0"/>
        <v>503</v>
      </c>
      <c r="I19" s="33">
        <f t="shared" si="1"/>
        <v>468</v>
      </c>
      <c r="J19" s="34">
        <f t="shared" si="2"/>
        <v>35</v>
      </c>
    </row>
    <row r="20" spans="1:10" s="29" customFormat="1" ht="15" customHeight="1" x14ac:dyDescent="0.25">
      <c r="A20" s="23">
        <v>152</v>
      </c>
      <c r="B20" s="30">
        <v>16</v>
      </c>
      <c r="C20" s="31" t="s">
        <v>31</v>
      </c>
      <c r="D20" s="32">
        <v>394293</v>
      </c>
      <c r="E20" s="32">
        <v>394293</v>
      </c>
      <c r="F20" s="32">
        <v>0</v>
      </c>
      <c r="G20" s="32">
        <v>1805</v>
      </c>
      <c r="H20" s="32">
        <f t="shared" si="0"/>
        <v>218</v>
      </c>
      <c r="I20" s="33">
        <f t="shared" si="1"/>
        <v>218</v>
      </c>
      <c r="J20" s="34">
        <f t="shared" si="2"/>
        <v>0</v>
      </c>
    </row>
    <row r="21" spans="1:10" s="29" customFormat="1" ht="15" customHeight="1" x14ac:dyDescent="0.25">
      <c r="A21" s="23">
        <v>11</v>
      </c>
      <c r="B21" s="30">
        <v>17</v>
      </c>
      <c r="C21" s="31" t="s">
        <v>32</v>
      </c>
      <c r="D21" s="32">
        <v>48338959</v>
      </c>
      <c r="E21" s="32">
        <v>36552167</v>
      </c>
      <c r="F21" s="32">
        <v>11786792</v>
      </c>
      <c r="G21" s="32">
        <v>47119</v>
      </c>
      <c r="H21" s="32">
        <f t="shared" si="0"/>
        <v>1026</v>
      </c>
      <c r="I21" s="33">
        <f t="shared" si="1"/>
        <v>776</v>
      </c>
      <c r="J21" s="34">
        <f t="shared" si="2"/>
        <v>250</v>
      </c>
    </row>
    <row r="22" spans="1:10" s="29" customFormat="1" ht="15" customHeight="1" x14ac:dyDescent="0.25">
      <c r="A22" s="23">
        <v>12</v>
      </c>
      <c r="B22" s="30">
        <v>18</v>
      </c>
      <c r="C22" s="31" t="s">
        <v>33</v>
      </c>
      <c r="D22" s="32">
        <v>0</v>
      </c>
      <c r="E22" s="32">
        <v>0</v>
      </c>
      <c r="F22" s="32">
        <v>0</v>
      </c>
      <c r="G22" s="32">
        <v>7614</v>
      </c>
      <c r="H22" s="32">
        <f t="shared" si="0"/>
        <v>0</v>
      </c>
      <c r="I22" s="33">
        <f t="shared" si="1"/>
        <v>0</v>
      </c>
      <c r="J22" s="34">
        <f t="shared" si="2"/>
        <v>0</v>
      </c>
    </row>
    <row r="23" spans="1:10" s="29" customFormat="1" ht="15" customHeight="1" x14ac:dyDescent="0.25">
      <c r="A23" s="23">
        <v>13</v>
      </c>
      <c r="B23" s="30">
        <v>19</v>
      </c>
      <c r="C23" s="31" t="s">
        <v>34</v>
      </c>
      <c r="D23" s="32">
        <v>5488277</v>
      </c>
      <c r="E23" s="32">
        <v>5488277</v>
      </c>
      <c r="F23" s="32">
        <v>0</v>
      </c>
      <c r="G23" s="32">
        <v>11568</v>
      </c>
      <c r="H23" s="32">
        <f t="shared" si="0"/>
        <v>474</v>
      </c>
      <c r="I23" s="33">
        <f t="shared" si="1"/>
        <v>474</v>
      </c>
      <c r="J23" s="34">
        <f t="shared" si="2"/>
        <v>0</v>
      </c>
    </row>
    <row r="24" spans="1:10" s="29" customFormat="1" ht="15" customHeight="1" x14ac:dyDescent="0.25">
      <c r="A24" s="23">
        <v>14</v>
      </c>
      <c r="B24" s="30">
        <v>20</v>
      </c>
      <c r="C24" s="31" t="s">
        <v>35</v>
      </c>
      <c r="D24" s="32">
        <v>289745</v>
      </c>
      <c r="E24" s="32">
        <v>265174</v>
      </c>
      <c r="F24" s="32">
        <v>24571</v>
      </c>
      <c r="G24" s="32">
        <v>4715</v>
      </c>
      <c r="H24" s="32">
        <f t="shared" si="0"/>
        <v>61</v>
      </c>
      <c r="I24" s="33">
        <f t="shared" si="1"/>
        <v>56</v>
      </c>
      <c r="J24" s="34">
        <f t="shared" si="2"/>
        <v>5</v>
      </c>
    </row>
    <row r="25" spans="1:10" s="29" customFormat="1" ht="15" customHeight="1" x14ac:dyDescent="0.25">
      <c r="A25" s="23">
        <v>153</v>
      </c>
      <c r="B25" s="30">
        <v>21</v>
      </c>
      <c r="C25" s="31" t="s">
        <v>36</v>
      </c>
      <c r="D25" s="32">
        <v>745210</v>
      </c>
      <c r="E25" s="32">
        <v>745210</v>
      </c>
      <c r="F25" s="32">
        <v>0</v>
      </c>
      <c r="G25" s="32">
        <v>2087</v>
      </c>
      <c r="H25" s="32">
        <f t="shared" si="0"/>
        <v>357</v>
      </c>
      <c r="I25" s="33">
        <f t="shared" si="1"/>
        <v>357</v>
      </c>
      <c r="J25" s="34">
        <f t="shared" si="2"/>
        <v>0</v>
      </c>
    </row>
    <row r="26" spans="1:10" s="29" customFormat="1" ht="15" customHeight="1" x14ac:dyDescent="0.25">
      <c r="A26" s="23">
        <v>196</v>
      </c>
      <c r="B26" s="30">
        <v>22</v>
      </c>
      <c r="C26" s="31" t="s">
        <v>37</v>
      </c>
      <c r="D26" s="32">
        <v>260632</v>
      </c>
      <c r="E26" s="32">
        <v>260632</v>
      </c>
      <c r="F26" s="32">
        <v>0</v>
      </c>
      <c r="G26" s="32">
        <v>2313</v>
      </c>
      <c r="H26" s="32">
        <f t="shared" si="0"/>
        <v>113</v>
      </c>
      <c r="I26" s="33">
        <f t="shared" si="1"/>
        <v>113</v>
      </c>
      <c r="J26" s="34">
        <f t="shared" si="2"/>
        <v>0</v>
      </c>
    </row>
    <row r="27" spans="1:10" s="29" customFormat="1" ht="15" customHeight="1" x14ac:dyDescent="0.25">
      <c r="A27" s="23">
        <v>15</v>
      </c>
      <c r="B27" s="30">
        <v>23</v>
      </c>
      <c r="C27" s="31" t="s">
        <v>38</v>
      </c>
      <c r="D27" s="32">
        <v>1740418</v>
      </c>
      <c r="E27" s="32">
        <v>1740418</v>
      </c>
      <c r="F27" s="32">
        <v>0</v>
      </c>
      <c r="G27" s="32">
        <v>4006</v>
      </c>
      <c r="H27" s="32">
        <f t="shared" si="0"/>
        <v>434</v>
      </c>
      <c r="I27" s="33">
        <f t="shared" si="1"/>
        <v>434</v>
      </c>
      <c r="J27" s="34">
        <f t="shared" si="2"/>
        <v>0</v>
      </c>
    </row>
    <row r="28" spans="1:10" s="29" customFormat="1" ht="15" customHeight="1" x14ac:dyDescent="0.25">
      <c r="A28" s="23">
        <v>16</v>
      </c>
      <c r="B28" s="30">
        <v>24</v>
      </c>
      <c r="C28" s="31" t="s">
        <v>39</v>
      </c>
      <c r="D28" s="32">
        <v>684982</v>
      </c>
      <c r="E28" s="32">
        <v>684351</v>
      </c>
      <c r="F28" s="32">
        <v>631</v>
      </c>
      <c r="G28" s="32">
        <v>3065</v>
      </c>
      <c r="H28" s="32">
        <f t="shared" si="0"/>
        <v>223</v>
      </c>
      <c r="I28" s="33">
        <f t="shared" si="1"/>
        <v>223</v>
      </c>
      <c r="J28" s="34">
        <f t="shared" si="2"/>
        <v>0</v>
      </c>
    </row>
    <row r="29" spans="1:10" s="29" customFormat="1" ht="15" customHeight="1" x14ac:dyDescent="0.25">
      <c r="A29" s="23">
        <v>17</v>
      </c>
      <c r="B29" s="30">
        <v>25</v>
      </c>
      <c r="C29" s="31" t="s">
        <v>40</v>
      </c>
      <c r="D29" s="32">
        <v>12724596</v>
      </c>
      <c r="E29" s="32">
        <v>11922824</v>
      </c>
      <c r="F29" s="32">
        <v>801772</v>
      </c>
      <c r="G29" s="32">
        <v>14185</v>
      </c>
      <c r="H29" s="32">
        <f t="shared" si="0"/>
        <v>897</v>
      </c>
      <c r="I29" s="33">
        <f t="shared" si="1"/>
        <v>841</v>
      </c>
      <c r="J29" s="34">
        <f t="shared" si="2"/>
        <v>57</v>
      </c>
    </row>
    <row r="30" spans="1:10" s="29" customFormat="1" ht="15" customHeight="1" x14ac:dyDescent="0.25">
      <c r="A30" s="23">
        <v>18</v>
      </c>
      <c r="B30" s="30">
        <v>26</v>
      </c>
      <c r="C30" s="31" t="s">
        <v>41</v>
      </c>
      <c r="D30" s="32">
        <v>1356536</v>
      </c>
      <c r="E30" s="32">
        <v>1356536</v>
      </c>
      <c r="F30" s="32">
        <v>0</v>
      </c>
      <c r="G30" s="32">
        <v>2651</v>
      </c>
      <c r="H30" s="32">
        <f t="shared" si="0"/>
        <v>512</v>
      </c>
      <c r="I30" s="33">
        <f t="shared" si="1"/>
        <v>512</v>
      </c>
      <c r="J30" s="34">
        <f t="shared" si="2"/>
        <v>0</v>
      </c>
    </row>
    <row r="31" spans="1:10" s="29" customFormat="1" ht="15" customHeight="1" x14ac:dyDescent="0.25">
      <c r="A31" s="23">
        <v>19</v>
      </c>
      <c r="B31" s="30">
        <v>27</v>
      </c>
      <c r="C31" s="31" t="s">
        <v>42</v>
      </c>
      <c r="D31" s="32">
        <v>2090919</v>
      </c>
      <c r="E31" s="32">
        <v>1935139</v>
      </c>
      <c r="F31" s="32">
        <v>155780</v>
      </c>
      <c r="G31" s="32">
        <v>4212</v>
      </c>
      <c r="H31" s="32">
        <f t="shared" si="0"/>
        <v>496</v>
      </c>
      <c r="I31" s="33">
        <f t="shared" si="1"/>
        <v>459</v>
      </c>
      <c r="J31" s="34">
        <f t="shared" si="2"/>
        <v>37</v>
      </c>
    </row>
    <row r="32" spans="1:10" s="29" customFormat="1" ht="15" customHeight="1" x14ac:dyDescent="0.25">
      <c r="A32" s="23">
        <v>154</v>
      </c>
      <c r="B32" s="30">
        <v>28</v>
      </c>
      <c r="C32" s="31" t="s">
        <v>43</v>
      </c>
      <c r="D32" s="32">
        <v>109410</v>
      </c>
      <c r="E32" s="32">
        <v>103410</v>
      </c>
      <c r="F32" s="32">
        <v>6000</v>
      </c>
      <c r="G32" s="32">
        <v>990</v>
      </c>
      <c r="H32" s="32">
        <f t="shared" si="0"/>
        <v>111</v>
      </c>
      <c r="I32" s="33">
        <f t="shared" si="1"/>
        <v>104</v>
      </c>
      <c r="J32" s="34">
        <f t="shared" si="2"/>
        <v>6</v>
      </c>
    </row>
    <row r="33" spans="1:10" s="29" customFormat="1" ht="15" customHeight="1" x14ac:dyDescent="0.25">
      <c r="A33" s="23">
        <v>20</v>
      </c>
      <c r="B33" s="30">
        <v>29</v>
      </c>
      <c r="C33" s="31" t="s">
        <v>44</v>
      </c>
      <c r="D33" s="32">
        <v>4427860</v>
      </c>
      <c r="E33" s="32">
        <v>4370744</v>
      </c>
      <c r="F33" s="32">
        <v>57116</v>
      </c>
      <c r="G33" s="32">
        <v>3743</v>
      </c>
      <c r="H33" s="32">
        <f t="shared" si="0"/>
        <v>1183</v>
      </c>
      <c r="I33" s="33">
        <f t="shared" si="1"/>
        <v>1168</v>
      </c>
      <c r="J33" s="34">
        <f t="shared" si="2"/>
        <v>15</v>
      </c>
    </row>
    <row r="34" spans="1:10" s="29" customFormat="1" ht="15" customHeight="1" x14ac:dyDescent="0.25">
      <c r="A34" s="23">
        <v>155</v>
      </c>
      <c r="B34" s="30">
        <v>30</v>
      </c>
      <c r="C34" s="31" t="s">
        <v>45</v>
      </c>
      <c r="D34" s="32">
        <v>325506</v>
      </c>
      <c r="E34" s="32">
        <v>324062</v>
      </c>
      <c r="F34" s="32">
        <v>1444</v>
      </c>
      <c r="G34" s="32">
        <v>2200</v>
      </c>
      <c r="H34" s="32">
        <f t="shared" si="0"/>
        <v>148</v>
      </c>
      <c r="I34" s="33">
        <f t="shared" si="1"/>
        <v>147</v>
      </c>
      <c r="J34" s="34">
        <f t="shared" si="2"/>
        <v>1</v>
      </c>
    </row>
    <row r="35" spans="1:10" s="29" customFormat="1" ht="15" customHeight="1" x14ac:dyDescent="0.25">
      <c r="A35" s="23">
        <v>21</v>
      </c>
      <c r="B35" s="30">
        <v>31</v>
      </c>
      <c r="C35" s="31" t="s">
        <v>46</v>
      </c>
      <c r="D35" s="32">
        <v>7054978</v>
      </c>
      <c r="E35" s="32">
        <v>2693251</v>
      </c>
      <c r="F35" s="32">
        <v>4361727</v>
      </c>
      <c r="G35" s="32">
        <v>8021</v>
      </c>
      <c r="H35" s="32">
        <f t="shared" si="0"/>
        <v>880</v>
      </c>
      <c r="I35" s="33">
        <f t="shared" si="1"/>
        <v>336</v>
      </c>
      <c r="J35" s="34">
        <f t="shared" si="2"/>
        <v>544</v>
      </c>
    </row>
    <row r="36" spans="1:10" s="29" customFormat="1" ht="15" customHeight="1" x14ac:dyDescent="0.25">
      <c r="A36" s="23">
        <v>156</v>
      </c>
      <c r="B36" s="30">
        <v>32</v>
      </c>
      <c r="C36" s="31" t="s">
        <v>47</v>
      </c>
      <c r="D36" s="32">
        <v>586626</v>
      </c>
      <c r="E36" s="32">
        <v>571044</v>
      </c>
      <c r="F36" s="32">
        <v>15582</v>
      </c>
      <c r="G36" s="32">
        <v>1296</v>
      </c>
      <c r="H36" s="32">
        <f t="shared" si="0"/>
        <v>453</v>
      </c>
      <c r="I36" s="33">
        <f t="shared" si="1"/>
        <v>441</v>
      </c>
      <c r="J36" s="34">
        <f t="shared" si="2"/>
        <v>12</v>
      </c>
    </row>
    <row r="37" spans="1:10" s="29" customFormat="1" ht="15" customHeight="1" x14ac:dyDescent="0.25">
      <c r="A37" s="23">
        <v>22</v>
      </c>
      <c r="B37" s="30">
        <v>33</v>
      </c>
      <c r="C37" s="31" t="s">
        <v>48</v>
      </c>
      <c r="D37" s="32">
        <v>5204341</v>
      </c>
      <c r="E37" s="32">
        <v>2660000</v>
      </c>
      <c r="F37" s="32">
        <v>2544341</v>
      </c>
      <c r="G37" s="32">
        <v>6299</v>
      </c>
      <c r="H37" s="32">
        <f t="shared" si="0"/>
        <v>826</v>
      </c>
      <c r="I37" s="33">
        <f t="shared" si="1"/>
        <v>422</v>
      </c>
      <c r="J37" s="34">
        <f t="shared" si="2"/>
        <v>404</v>
      </c>
    </row>
    <row r="38" spans="1:10" s="29" customFormat="1" ht="15" customHeight="1" x14ac:dyDescent="0.25">
      <c r="A38" s="23">
        <v>157</v>
      </c>
      <c r="B38" s="30">
        <v>34</v>
      </c>
      <c r="C38" s="31" t="s">
        <v>49</v>
      </c>
      <c r="D38" s="32">
        <v>1827606</v>
      </c>
      <c r="E38" s="32">
        <v>1614207</v>
      </c>
      <c r="F38" s="32">
        <v>213399</v>
      </c>
      <c r="G38" s="32">
        <v>3550</v>
      </c>
      <c r="H38" s="32">
        <f t="shared" si="0"/>
        <v>515</v>
      </c>
      <c r="I38" s="33">
        <f t="shared" si="1"/>
        <v>455</v>
      </c>
      <c r="J38" s="34">
        <f t="shared" si="2"/>
        <v>60</v>
      </c>
    </row>
    <row r="39" spans="1:10" s="29" customFormat="1" ht="15" customHeight="1" x14ac:dyDescent="0.25">
      <c r="A39" s="23">
        <v>23</v>
      </c>
      <c r="B39" s="30">
        <v>35</v>
      </c>
      <c r="C39" s="31" t="s">
        <v>50</v>
      </c>
      <c r="D39" s="32">
        <v>1103785</v>
      </c>
      <c r="E39" s="32">
        <v>1103785</v>
      </c>
      <c r="F39" s="32">
        <v>0</v>
      </c>
      <c r="G39" s="32">
        <v>36581</v>
      </c>
      <c r="H39" s="32">
        <f t="shared" si="0"/>
        <v>30</v>
      </c>
      <c r="I39" s="33">
        <f t="shared" si="1"/>
        <v>30</v>
      </c>
      <c r="J39" s="34">
        <f t="shared" si="2"/>
        <v>0</v>
      </c>
    </row>
    <row r="40" spans="1:10" s="29" customFormat="1" ht="15" customHeight="1" x14ac:dyDescent="0.25">
      <c r="A40" s="23">
        <v>24</v>
      </c>
      <c r="B40" s="30">
        <v>36</v>
      </c>
      <c r="C40" s="31" t="s">
        <v>51</v>
      </c>
      <c r="D40" s="32">
        <v>591194</v>
      </c>
      <c r="E40" s="32">
        <v>591194</v>
      </c>
      <c r="F40" s="32">
        <v>0</v>
      </c>
      <c r="G40" s="32">
        <v>2674</v>
      </c>
      <c r="H40" s="32">
        <f t="shared" si="0"/>
        <v>221</v>
      </c>
      <c r="I40" s="33">
        <f t="shared" si="1"/>
        <v>221</v>
      </c>
      <c r="J40" s="34">
        <f t="shared" si="2"/>
        <v>0</v>
      </c>
    </row>
    <row r="41" spans="1:10" s="29" customFormat="1" ht="15" customHeight="1" x14ac:dyDescent="0.25">
      <c r="A41" s="23">
        <v>25</v>
      </c>
      <c r="B41" s="30">
        <v>37</v>
      </c>
      <c r="C41" s="31" t="s">
        <v>52</v>
      </c>
      <c r="D41" s="32">
        <v>5651017</v>
      </c>
      <c r="E41" s="32">
        <v>5645000</v>
      </c>
      <c r="F41" s="32">
        <v>6017</v>
      </c>
      <c r="G41" s="32">
        <v>8616</v>
      </c>
      <c r="H41" s="32">
        <f t="shared" si="0"/>
        <v>656</v>
      </c>
      <c r="I41" s="33">
        <f t="shared" si="1"/>
        <v>655</v>
      </c>
      <c r="J41" s="34">
        <f t="shared" si="2"/>
        <v>1</v>
      </c>
    </row>
    <row r="42" spans="1:10" s="29" customFormat="1" ht="15" customHeight="1" x14ac:dyDescent="0.25">
      <c r="A42" s="23">
        <v>26</v>
      </c>
      <c r="B42" s="30">
        <v>38</v>
      </c>
      <c r="C42" s="31" t="s">
        <v>53</v>
      </c>
      <c r="D42" s="32">
        <v>4237120</v>
      </c>
      <c r="E42" s="32">
        <v>4032465</v>
      </c>
      <c r="F42" s="32">
        <v>204655</v>
      </c>
      <c r="G42" s="32">
        <v>6999</v>
      </c>
      <c r="H42" s="32">
        <f t="shared" si="0"/>
        <v>605</v>
      </c>
      <c r="I42" s="33">
        <f t="shared" si="1"/>
        <v>576</v>
      </c>
      <c r="J42" s="34">
        <f t="shared" si="2"/>
        <v>29</v>
      </c>
    </row>
    <row r="43" spans="1:10" s="29" customFormat="1" ht="15" customHeight="1" x14ac:dyDescent="0.25">
      <c r="A43" s="23">
        <v>27</v>
      </c>
      <c r="B43" s="30">
        <v>39</v>
      </c>
      <c r="C43" s="31" t="s">
        <v>54</v>
      </c>
      <c r="D43" s="32">
        <v>2481724</v>
      </c>
      <c r="E43" s="32">
        <v>2481724</v>
      </c>
      <c r="F43" s="32">
        <v>0</v>
      </c>
      <c r="G43" s="32">
        <v>7776</v>
      </c>
      <c r="H43" s="32">
        <f t="shared" si="0"/>
        <v>319</v>
      </c>
      <c r="I43" s="33">
        <f t="shared" si="1"/>
        <v>319</v>
      </c>
      <c r="J43" s="34">
        <f t="shared" si="2"/>
        <v>0</v>
      </c>
    </row>
    <row r="44" spans="1:10" s="29" customFormat="1" ht="15" customHeight="1" x14ac:dyDescent="0.25">
      <c r="A44" s="23">
        <v>28</v>
      </c>
      <c r="B44" s="30">
        <v>40</v>
      </c>
      <c r="C44" s="31" t="s">
        <v>55</v>
      </c>
      <c r="D44" s="32">
        <v>0</v>
      </c>
      <c r="E44" s="32">
        <v>0</v>
      </c>
      <c r="F44" s="32">
        <v>0</v>
      </c>
      <c r="G44" s="32">
        <v>4039</v>
      </c>
      <c r="H44" s="32">
        <f t="shared" si="0"/>
        <v>0</v>
      </c>
      <c r="I44" s="33">
        <f t="shared" si="1"/>
        <v>0</v>
      </c>
      <c r="J44" s="34">
        <f t="shared" si="2"/>
        <v>0</v>
      </c>
    </row>
    <row r="45" spans="1:10" s="29" customFormat="1" ht="15" customHeight="1" x14ac:dyDescent="0.25">
      <c r="A45" s="23">
        <v>207</v>
      </c>
      <c r="B45" s="30">
        <v>41</v>
      </c>
      <c r="C45" s="31" t="s">
        <v>56</v>
      </c>
      <c r="D45" s="32">
        <v>0</v>
      </c>
      <c r="E45" s="32">
        <v>0</v>
      </c>
      <c r="F45" s="32">
        <v>0</v>
      </c>
      <c r="G45" s="32">
        <v>2781</v>
      </c>
      <c r="H45" s="32">
        <f t="shared" si="0"/>
        <v>0</v>
      </c>
      <c r="I45" s="33">
        <f t="shared" si="1"/>
        <v>0</v>
      </c>
      <c r="J45" s="34">
        <f t="shared" si="2"/>
        <v>0</v>
      </c>
    </row>
    <row r="46" spans="1:10" s="29" customFormat="1" ht="15" customHeight="1" x14ac:dyDescent="0.25">
      <c r="A46" s="23">
        <v>29</v>
      </c>
      <c r="B46" s="30">
        <v>42</v>
      </c>
      <c r="C46" s="31" t="s">
        <v>57</v>
      </c>
      <c r="D46" s="32">
        <v>8890441</v>
      </c>
      <c r="E46" s="32">
        <v>8890441</v>
      </c>
      <c r="F46" s="32">
        <v>0</v>
      </c>
      <c r="G46" s="32">
        <v>8356</v>
      </c>
      <c r="H46" s="32">
        <f t="shared" si="0"/>
        <v>1064</v>
      </c>
      <c r="I46" s="33">
        <f t="shared" si="1"/>
        <v>1064</v>
      </c>
      <c r="J46" s="34">
        <f t="shared" si="2"/>
        <v>0</v>
      </c>
    </row>
    <row r="47" spans="1:10" s="29" customFormat="1" ht="15" customHeight="1" x14ac:dyDescent="0.25">
      <c r="A47" s="23">
        <v>30</v>
      </c>
      <c r="B47" s="30">
        <v>43</v>
      </c>
      <c r="C47" s="31" t="s">
        <v>58</v>
      </c>
      <c r="D47" s="32">
        <v>364766</v>
      </c>
      <c r="E47" s="32">
        <v>342661</v>
      </c>
      <c r="F47" s="32">
        <v>22105</v>
      </c>
      <c r="G47" s="32">
        <v>2443</v>
      </c>
      <c r="H47" s="32">
        <f t="shared" si="0"/>
        <v>149</v>
      </c>
      <c r="I47" s="33">
        <f t="shared" si="1"/>
        <v>140</v>
      </c>
      <c r="J47" s="34">
        <f t="shared" si="2"/>
        <v>9</v>
      </c>
    </row>
    <row r="48" spans="1:10" s="29" customFormat="1" ht="15" customHeight="1" x14ac:dyDescent="0.25">
      <c r="A48" s="23">
        <v>31</v>
      </c>
      <c r="B48" s="30">
        <v>44</v>
      </c>
      <c r="C48" s="31" t="s">
        <v>59</v>
      </c>
      <c r="D48" s="32">
        <v>5228415</v>
      </c>
      <c r="E48" s="32">
        <v>4466628</v>
      </c>
      <c r="F48" s="32">
        <v>761787</v>
      </c>
      <c r="G48" s="32">
        <v>1988</v>
      </c>
      <c r="H48" s="32">
        <f t="shared" si="0"/>
        <v>2630</v>
      </c>
      <c r="I48" s="33">
        <f t="shared" si="1"/>
        <v>2247</v>
      </c>
      <c r="J48" s="34">
        <f t="shared" si="2"/>
        <v>383</v>
      </c>
    </row>
    <row r="49" spans="1:10" s="29" customFormat="1" ht="15" customHeight="1" x14ac:dyDescent="0.25">
      <c r="A49" s="23">
        <v>158</v>
      </c>
      <c r="B49" s="30">
        <v>45</v>
      </c>
      <c r="C49" s="31" t="s">
        <v>60</v>
      </c>
      <c r="D49" s="32">
        <v>313729</v>
      </c>
      <c r="E49" s="32">
        <v>302062</v>
      </c>
      <c r="F49" s="32">
        <v>11667</v>
      </c>
      <c r="G49" s="32">
        <v>2028</v>
      </c>
      <c r="H49" s="32">
        <f t="shared" si="0"/>
        <v>155</v>
      </c>
      <c r="I49" s="33">
        <f t="shared" si="1"/>
        <v>149</v>
      </c>
      <c r="J49" s="34">
        <f t="shared" si="2"/>
        <v>6</v>
      </c>
    </row>
    <row r="50" spans="1:10" s="29" customFormat="1" ht="15" customHeight="1" x14ac:dyDescent="0.25">
      <c r="A50" s="23">
        <v>32</v>
      </c>
      <c r="B50" s="30">
        <v>46</v>
      </c>
      <c r="C50" s="31" t="s">
        <v>61</v>
      </c>
      <c r="D50" s="32">
        <v>4822836</v>
      </c>
      <c r="E50" s="32">
        <v>4542966</v>
      </c>
      <c r="F50" s="32">
        <v>279870</v>
      </c>
      <c r="G50" s="32">
        <v>20605</v>
      </c>
      <c r="H50" s="32">
        <f t="shared" si="0"/>
        <v>234</v>
      </c>
      <c r="I50" s="33">
        <f t="shared" si="1"/>
        <v>220</v>
      </c>
      <c r="J50" s="34">
        <f t="shared" si="2"/>
        <v>14</v>
      </c>
    </row>
    <row r="51" spans="1:10" s="29" customFormat="1" ht="15" customHeight="1" x14ac:dyDescent="0.25">
      <c r="A51" s="23">
        <v>159</v>
      </c>
      <c r="B51" s="30">
        <v>47</v>
      </c>
      <c r="C51" s="31" t="s">
        <v>62</v>
      </c>
      <c r="D51" s="32">
        <v>1013600</v>
      </c>
      <c r="E51" s="32">
        <v>1013600</v>
      </c>
      <c r="F51" s="32">
        <v>0</v>
      </c>
      <c r="G51" s="32">
        <v>3862</v>
      </c>
      <c r="H51" s="32">
        <f t="shared" si="0"/>
        <v>262</v>
      </c>
      <c r="I51" s="33">
        <f t="shared" si="1"/>
        <v>262</v>
      </c>
      <c r="J51" s="34">
        <f t="shared" si="2"/>
        <v>0</v>
      </c>
    </row>
    <row r="52" spans="1:10" s="29" customFormat="1" ht="15" customHeight="1" x14ac:dyDescent="0.25">
      <c r="A52" s="23">
        <v>160</v>
      </c>
      <c r="B52" s="30">
        <v>48</v>
      </c>
      <c r="C52" s="31" t="s">
        <v>63</v>
      </c>
      <c r="D52" s="32">
        <v>5268034</v>
      </c>
      <c r="E52" s="32">
        <v>4972633</v>
      </c>
      <c r="F52" s="32">
        <v>295401</v>
      </c>
      <c r="G52" s="32">
        <v>11425</v>
      </c>
      <c r="H52" s="32">
        <f t="shared" si="0"/>
        <v>461</v>
      </c>
      <c r="I52" s="33">
        <f t="shared" si="1"/>
        <v>435</v>
      </c>
      <c r="J52" s="34">
        <f t="shared" si="2"/>
        <v>26</v>
      </c>
    </row>
    <row r="53" spans="1:10" s="29" customFormat="1" ht="15" customHeight="1" x14ac:dyDescent="0.25">
      <c r="A53" s="23">
        <v>161</v>
      </c>
      <c r="B53" s="30">
        <v>49</v>
      </c>
      <c r="C53" s="31" t="s">
        <v>64</v>
      </c>
      <c r="D53" s="32">
        <v>18000</v>
      </c>
      <c r="E53" s="32">
        <v>18000</v>
      </c>
      <c r="F53" s="32">
        <v>0</v>
      </c>
      <c r="G53" s="32">
        <v>295</v>
      </c>
      <c r="H53" s="32">
        <f t="shared" si="0"/>
        <v>61</v>
      </c>
      <c r="I53" s="33">
        <f t="shared" si="1"/>
        <v>61</v>
      </c>
      <c r="J53" s="34">
        <f t="shared" si="2"/>
        <v>0</v>
      </c>
    </row>
    <row r="54" spans="1:10" s="29" customFormat="1" ht="15" customHeight="1" x14ac:dyDescent="0.25">
      <c r="A54" s="23">
        <v>162</v>
      </c>
      <c r="B54" s="30">
        <v>50</v>
      </c>
      <c r="C54" s="31" t="s">
        <v>65</v>
      </c>
      <c r="D54" s="32">
        <v>1736614</v>
      </c>
      <c r="E54" s="32">
        <v>0</v>
      </c>
      <c r="F54" s="32">
        <v>1736614</v>
      </c>
      <c r="G54" s="32">
        <v>2893</v>
      </c>
      <c r="H54" s="32">
        <f t="shared" si="0"/>
        <v>600</v>
      </c>
      <c r="I54" s="33">
        <f t="shared" si="1"/>
        <v>0</v>
      </c>
      <c r="J54" s="34">
        <f t="shared" si="2"/>
        <v>600</v>
      </c>
    </row>
    <row r="55" spans="1:10" s="29" customFormat="1" ht="15" customHeight="1" x14ac:dyDescent="0.25">
      <c r="A55" s="23">
        <v>34</v>
      </c>
      <c r="B55" s="30">
        <v>51</v>
      </c>
      <c r="C55" s="31" t="s">
        <v>66</v>
      </c>
      <c r="D55" s="32">
        <v>3718279</v>
      </c>
      <c r="E55" s="32">
        <v>3471712</v>
      </c>
      <c r="F55" s="32">
        <v>246567</v>
      </c>
      <c r="G55" s="32">
        <v>8945</v>
      </c>
      <c r="H55" s="32">
        <f t="shared" si="0"/>
        <v>416</v>
      </c>
      <c r="I55" s="33">
        <f t="shared" si="1"/>
        <v>388</v>
      </c>
      <c r="J55" s="34">
        <f t="shared" si="2"/>
        <v>28</v>
      </c>
    </row>
    <row r="56" spans="1:10" s="29" customFormat="1" ht="15" customHeight="1" x14ac:dyDescent="0.25">
      <c r="A56" s="23">
        <v>35</v>
      </c>
      <c r="B56" s="30">
        <v>52</v>
      </c>
      <c r="C56" s="31" t="s">
        <v>67</v>
      </c>
      <c r="D56" s="32">
        <v>3677652</v>
      </c>
      <c r="E56" s="32">
        <v>3521198</v>
      </c>
      <c r="F56" s="32">
        <v>156454</v>
      </c>
      <c r="G56" s="32">
        <v>4758</v>
      </c>
      <c r="H56" s="32">
        <f t="shared" si="0"/>
        <v>773</v>
      </c>
      <c r="I56" s="33">
        <f t="shared" si="1"/>
        <v>740</v>
      </c>
      <c r="J56" s="34">
        <f t="shared" si="2"/>
        <v>33</v>
      </c>
    </row>
    <row r="57" spans="1:10" s="29" customFormat="1" ht="15" customHeight="1" x14ac:dyDescent="0.25">
      <c r="A57" s="23">
        <v>36</v>
      </c>
      <c r="B57" s="30">
        <v>53</v>
      </c>
      <c r="C57" s="31" t="s">
        <v>68</v>
      </c>
      <c r="D57" s="32">
        <v>4563885</v>
      </c>
      <c r="E57" s="32">
        <v>4418406</v>
      </c>
      <c r="F57" s="32">
        <v>145479</v>
      </c>
      <c r="G57" s="32">
        <v>11462</v>
      </c>
      <c r="H57" s="32">
        <f t="shared" si="0"/>
        <v>398</v>
      </c>
      <c r="I57" s="33">
        <f t="shared" si="1"/>
        <v>385</v>
      </c>
      <c r="J57" s="34">
        <f t="shared" si="2"/>
        <v>13</v>
      </c>
    </row>
    <row r="58" spans="1:10" s="29" customFormat="1" ht="15" customHeight="1" x14ac:dyDescent="0.25">
      <c r="A58" s="23">
        <v>37</v>
      </c>
      <c r="B58" s="30">
        <v>54</v>
      </c>
      <c r="C58" s="31" t="s">
        <v>69</v>
      </c>
      <c r="D58" s="32">
        <v>5084285</v>
      </c>
      <c r="E58" s="32">
        <v>5084285</v>
      </c>
      <c r="F58" s="32">
        <v>0</v>
      </c>
      <c r="G58" s="32">
        <v>7378</v>
      </c>
      <c r="H58" s="32">
        <f t="shared" si="0"/>
        <v>689</v>
      </c>
      <c r="I58" s="33">
        <f t="shared" si="1"/>
        <v>689</v>
      </c>
      <c r="J58" s="34">
        <f t="shared" si="2"/>
        <v>0</v>
      </c>
    </row>
    <row r="59" spans="1:10" s="29" customFormat="1" ht="15" customHeight="1" x14ac:dyDescent="0.25">
      <c r="A59" s="23">
        <v>38</v>
      </c>
      <c r="B59" s="30">
        <v>55</v>
      </c>
      <c r="C59" s="31" t="s">
        <v>70</v>
      </c>
      <c r="D59" s="32">
        <v>11649613</v>
      </c>
      <c r="E59" s="32">
        <v>11308182</v>
      </c>
      <c r="F59" s="32">
        <v>341431</v>
      </c>
      <c r="G59" s="32">
        <v>13249</v>
      </c>
      <c r="H59" s="32">
        <f t="shared" si="0"/>
        <v>879</v>
      </c>
      <c r="I59" s="33">
        <f t="shared" si="1"/>
        <v>854</v>
      </c>
      <c r="J59" s="34">
        <f t="shared" si="2"/>
        <v>26</v>
      </c>
    </row>
    <row r="60" spans="1:10" s="29" customFormat="1" ht="15" customHeight="1" x14ac:dyDescent="0.25">
      <c r="A60" s="23">
        <v>39</v>
      </c>
      <c r="B60" s="30">
        <v>56</v>
      </c>
      <c r="C60" s="31" t="s">
        <v>71</v>
      </c>
      <c r="D60" s="32">
        <v>832321</v>
      </c>
      <c r="E60" s="32">
        <v>598143</v>
      </c>
      <c r="F60" s="32">
        <v>234178</v>
      </c>
      <c r="G60" s="32">
        <v>17286</v>
      </c>
      <c r="H60" s="32">
        <f t="shared" si="0"/>
        <v>48</v>
      </c>
      <c r="I60" s="33">
        <f t="shared" si="1"/>
        <v>35</v>
      </c>
      <c r="J60" s="34">
        <f t="shared" si="2"/>
        <v>14</v>
      </c>
    </row>
    <row r="61" spans="1:10" s="29" customFormat="1" ht="15" customHeight="1" x14ac:dyDescent="0.25">
      <c r="A61" s="23">
        <v>40</v>
      </c>
      <c r="B61" s="30">
        <v>57</v>
      </c>
      <c r="C61" s="31" t="s">
        <v>72</v>
      </c>
      <c r="D61" s="32">
        <v>12247521</v>
      </c>
      <c r="E61" s="32">
        <v>11604958</v>
      </c>
      <c r="F61" s="32">
        <v>642563</v>
      </c>
      <c r="G61" s="32">
        <v>15720</v>
      </c>
      <c r="H61" s="32">
        <f t="shared" si="0"/>
        <v>779</v>
      </c>
      <c r="I61" s="33">
        <f t="shared" si="1"/>
        <v>738</v>
      </c>
      <c r="J61" s="34">
        <f t="shared" si="2"/>
        <v>41</v>
      </c>
    </row>
    <row r="62" spans="1:10" s="29" customFormat="1" ht="15" customHeight="1" x14ac:dyDescent="0.25">
      <c r="A62" s="23">
        <v>41</v>
      </c>
      <c r="B62" s="30">
        <v>58</v>
      </c>
      <c r="C62" s="31" t="s">
        <v>73</v>
      </c>
      <c r="D62" s="32">
        <v>7695138</v>
      </c>
      <c r="E62" s="32">
        <v>7695138</v>
      </c>
      <c r="F62" s="32">
        <v>0</v>
      </c>
      <c r="G62" s="32">
        <v>20527</v>
      </c>
      <c r="H62" s="32">
        <f t="shared" si="0"/>
        <v>375</v>
      </c>
      <c r="I62" s="33">
        <f t="shared" si="1"/>
        <v>375</v>
      </c>
      <c r="J62" s="34">
        <f t="shared" si="2"/>
        <v>0</v>
      </c>
    </row>
    <row r="63" spans="1:10" s="29" customFormat="1" ht="15" customHeight="1" x14ac:dyDescent="0.25">
      <c r="A63" s="23">
        <v>163</v>
      </c>
      <c r="B63" s="30">
        <v>59</v>
      </c>
      <c r="C63" s="31" t="s">
        <v>74</v>
      </c>
      <c r="D63" s="32">
        <v>0</v>
      </c>
      <c r="E63" s="32">
        <v>0</v>
      </c>
      <c r="F63" s="32">
        <v>0</v>
      </c>
      <c r="G63" s="32">
        <v>674</v>
      </c>
      <c r="H63" s="32">
        <f t="shared" si="0"/>
        <v>0</v>
      </c>
      <c r="I63" s="33">
        <f t="shared" si="1"/>
        <v>0</v>
      </c>
      <c r="J63" s="34">
        <f t="shared" si="2"/>
        <v>0</v>
      </c>
    </row>
    <row r="64" spans="1:10" s="29" customFormat="1" ht="15" customHeight="1" x14ac:dyDescent="0.25">
      <c r="A64" s="23">
        <v>42</v>
      </c>
      <c r="B64" s="30">
        <v>60</v>
      </c>
      <c r="C64" s="31" t="s">
        <v>75</v>
      </c>
      <c r="D64" s="32">
        <v>409976</v>
      </c>
      <c r="E64" s="32">
        <v>409976</v>
      </c>
      <c r="F64" s="32">
        <v>0</v>
      </c>
      <c r="G64" s="32">
        <v>2357</v>
      </c>
      <c r="H64" s="32">
        <f t="shared" si="0"/>
        <v>174</v>
      </c>
      <c r="I64" s="33">
        <f t="shared" si="1"/>
        <v>174</v>
      </c>
      <c r="J64" s="34">
        <f t="shared" si="2"/>
        <v>0</v>
      </c>
    </row>
    <row r="65" spans="1:10" s="29" customFormat="1" ht="15" customHeight="1" x14ac:dyDescent="0.25">
      <c r="A65" s="23">
        <v>43</v>
      </c>
      <c r="B65" s="30">
        <v>61</v>
      </c>
      <c r="C65" s="31" t="s">
        <v>76</v>
      </c>
      <c r="D65" s="32">
        <v>14124418</v>
      </c>
      <c r="E65" s="32">
        <v>11493703</v>
      </c>
      <c r="F65" s="32">
        <v>2630715</v>
      </c>
      <c r="G65" s="32">
        <v>29235</v>
      </c>
      <c r="H65" s="32">
        <f t="shared" si="0"/>
        <v>483</v>
      </c>
      <c r="I65" s="33">
        <f t="shared" si="1"/>
        <v>393</v>
      </c>
      <c r="J65" s="34">
        <f t="shared" si="2"/>
        <v>90</v>
      </c>
    </row>
    <row r="66" spans="1:10" s="29" customFormat="1" ht="15" customHeight="1" x14ac:dyDescent="0.25">
      <c r="A66" s="23">
        <v>44</v>
      </c>
      <c r="B66" s="30">
        <v>62</v>
      </c>
      <c r="C66" s="31" t="s">
        <v>77</v>
      </c>
      <c r="D66" s="32">
        <v>1870386</v>
      </c>
      <c r="E66" s="32">
        <v>1870386</v>
      </c>
      <c r="F66" s="32">
        <v>0</v>
      </c>
      <c r="G66" s="32">
        <v>5348</v>
      </c>
      <c r="H66" s="32">
        <f t="shared" si="0"/>
        <v>350</v>
      </c>
      <c r="I66" s="33">
        <f t="shared" si="1"/>
        <v>350</v>
      </c>
      <c r="J66" s="34">
        <f t="shared" si="2"/>
        <v>0</v>
      </c>
    </row>
    <row r="67" spans="1:10" s="29" customFormat="1" ht="15" customHeight="1" x14ac:dyDescent="0.25">
      <c r="A67" s="23">
        <v>45</v>
      </c>
      <c r="B67" s="30">
        <v>63</v>
      </c>
      <c r="C67" s="31" t="s">
        <v>78</v>
      </c>
      <c r="D67" s="32">
        <v>427173</v>
      </c>
      <c r="E67" s="32">
        <v>427173</v>
      </c>
      <c r="F67" s="32">
        <v>0</v>
      </c>
      <c r="G67" s="32">
        <v>6493</v>
      </c>
      <c r="H67" s="32">
        <f t="shared" si="0"/>
        <v>66</v>
      </c>
      <c r="I67" s="33">
        <f t="shared" si="1"/>
        <v>66</v>
      </c>
      <c r="J67" s="34">
        <f t="shared" si="2"/>
        <v>0</v>
      </c>
    </row>
    <row r="68" spans="1:10" s="29" customFormat="1" ht="15" customHeight="1" x14ac:dyDescent="0.25">
      <c r="A68" s="23">
        <v>46</v>
      </c>
      <c r="B68" s="30">
        <v>64</v>
      </c>
      <c r="C68" s="31" t="s">
        <v>79</v>
      </c>
      <c r="D68" s="32">
        <v>1350638</v>
      </c>
      <c r="E68" s="32">
        <v>1191620</v>
      </c>
      <c r="F68" s="32">
        <v>159018</v>
      </c>
      <c r="G68" s="32">
        <v>4137</v>
      </c>
      <c r="H68" s="32">
        <f t="shared" si="0"/>
        <v>326</v>
      </c>
      <c r="I68" s="33">
        <f t="shared" si="1"/>
        <v>288</v>
      </c>
      <c r="J68" s="34">
        <f t="shared" si="2"/>
        <v>38</v>
      </c>
    </row>
    <row r="69" spans="1:10" s="29" customFormat="1" ht="15" customHeight="1" x14ac:dyDescent="0.25">
      <c r="A69" s="23">
        <v>47</v>
      </c>
      <c r="B69" s="30">
        <v>65</v>
      </c>
      <c r="C69" s="31" t="s">
        <v>80</v>
      </c>
      <c r="D69" s="32">
        <v>54239</v>
      </c>
      <c r="E69" s="32">
        <v>54239</v>
      </c>
      <c r="F69" s="32">
        <v>0</v>
      </c>
      <c r="G69" s="32">
        <v>530</v>
      </c>
      <c r="H69" s="32">
        <f t="shared" ref="H69:H132" si="3">ROUND(D69/G69,0)</f>
        <v>102</v>
      </c>
      <c r="I69" s="33">
        <f t="shared" ref="I69:I132" si="4">ROUND(E69/G69,0)</f>
        <v>102</v>
      </c>
      <c r="J69" s="34">
        <f t="shared" ref="J69:J132" si="5">ROUND(F69/G69,0)</f>
        <v>0</v>
      </c>
    </row>
    <row r="70" spans="1:10" s="29" customFormat="1" ht="15" customHeight="1" x14ac:dyDescent="0.25">
      <c r="A70" s="23">
        <v>48</v>
      </c>
      <c r="B70" s="30">
        <v>66</v>
      </c>
      <c r="C70" s="31" t="s">
        <v>81</v>
      </c>
      <c r="D70" s="32">
        <v>15364152</v>
      </c>
      <c r="E70" s="32">
        <v>15044564</v>
      </c>
      <c r="F70" s="32">
        <v>319588</v>
      </c>
      <c r="G70" s="32">
        <v>15607</v>
      </c>
      <c r="H70" s="32">
        <f t="shared" si="3"/>
        <v>984</v>
      </c>
      <c r="I70" s="33">
        <f t="shared" si="4"/>
        <v>964</v>
      </c>
      <c r="J70" s="34">
        <f t="shared" si="5"/>
        <v>20</v>
      </c>
    </row>
    <row r="71" spans="1:10" s="29" customFormat="1" ht="15" customHeight="1" x14ac:dyDescent="0.25">
      <c r="A71" s="23">
        <v>49</v>
      </c>
      <c r="B71" s="30">
        <v>67</v>
      </c>
      <c r="C71" s="31" t="s">
        <v>82</v>
      </c>
      <c r="D71" s="32">
        <v>1428682</v>
      </c>
      <c r="E71" s="32">
        <v>1266789</v>
      </c>
      <c r="F71" s="32">
        <v>161893</v>
      </c>
      <c r="G71" s="32">
        <v>3559</v>
      </c>
      <c r="H71" s="32">
        <f t="shared" si="3"/>
        <v>401</v>
      </c>
      <c r="I71" s="33">
        <f t="shared" si="4"/>
        <v>356</v>
      </c>
      <c r="J71" s="34">
        <f t="shared" si="5"/>
        <v>45</v>
      </c>
    </row>
    <row r="72" spans="1:10" s="29" customFormat="1" ht="15" customHeight="1" x14ac:dyDescent="0.25">
      <c r="A72" s="23">
        <v>164</v>
      </c>
      <c r="B72" s="30">
        <v>68</v>
      </c>
      <c r="C72" s="31" t="s">
        <v>83</v>
      </c>
      <c r="D72" s="32">
        <v>4632682</v>
      </c>
      <c r="E72" s="32">
        <v>4632682</v>
      </c>
      <c r="F72" s="32">
        <v>0</v>
      </c>
      <c r="G72" s="32">
        <v>6489</v>
      </c>
      <c r="H72" s="32">
        <f t="shared" si="3"/>
        <v>714</v>
      </c>
      <c r="I72" s="33">
        <f t="shared" si="4"/>
        <v>714</v>
      </c>
      <c r="J72" s="34">
        <f t="shared" si="5"/>
        <v>0</v>
      </c>
    </row>
    <row r="73" spans="1:10" s="29" customFormat="1" ht="15" customHeight="1" x14ac:dyDescent="0.25">
      <c r="A73" s="23">
        <v>50</v>
      </c>
      <c r="B73" s="30">
        <v>69</v>
      </c>
      <c r="C73" s="31" t="s">
        <v>84</v>
      </c>
      <c r="D73" s="32">
        <v>39651026</v>
      </c>
      <c r="E73" s="32">
        <v>28907940</v>
      </c>
      <c r="F73" s="32">
        <v>10743086</v>
      </c>
      <c r="G73" s="32">
        <v>50801</v>
      </c>
      <c r="H73" s="32">
        <f t="shared" si="3"/>
        <v>781</v>
      </c>
      <c r="I73" s="33">
        <f t="shared" si="4"/>
        <v>569</v>
      </c>
      <c r="J73" s="34">
        <f t="shared" si="5"/>
        <v>211</v>
      </c>
    </row>
    <row r="74" spans="1:10" s="29" customFormat="1" ht="15" customHeight="1" x14ac:dyDescent="0.25">
      <c r="A74" s="23">
        <v>197</v>
      </c>
      <c r="B74" s="30">
        <v>70</v>
      </c>
      <c r="C74" s="31" t="s">
        <v>85</v>
      </c>
      <c r="D74" s="32">
        <v>470000</v>
      </c>
      <c r="E74" s="32">
        <v>470000</v>
      </c>
      <c r="F74" s="32">
        <v>0</v>
      </c>
      <c r="G74" s="32">
        <v>2506</v>
      </c>
      <c r="H74" s="32">
        <f t="shared" si="3"/>
        <v>188</v>
      </c>
      <c r="I74" s="33">
        <f t="shared" si="4"/>
        <v>188</v>
      </c>
      <c r="J74" s="34">
        <f t="shared" si="5"/>
        <v>0</v>
      </c>
    </row>
    <row r="75" spans="1:10" s="29" customFormat="1" ht="15" customHeight="1" x14ac:dyDescent="0.25">
      <c r="A75" s="23">
        <v>165</v>
      </c>
      <c r="B75" s="30">
        <v>71</v>
      </c>
      <c r="C75" s="31" t="s">
        <v>86</v>
      </c>
      <c r="D75" s="32">
        <v>712568</v>
      </c>
      <c r="E75" s="32">
        <v>712568</v>
      </c>
      <c r="F75" s="32">
        <v>0</v>
      </c>
      <c r="G75" s="32">
        <v>623</v>
      </c>
      <c r="H75" s="32">
        <f t="shared" si="3"/>
        <v>1144</v>
      </c>
      <c r="I75" s="33">
        <f t="shared" si="4"/>
        <v>1144</v>
      </c>
      <c r="J75" s="34">
        <f t="shared" si="5"/>
        <v>0</v>
      </c>
    </row>
    <row r="76" spans="1:10" s="29" customFormat="1" ht="15" customHeight="1" x14ac:dyDescent="0.25">
      <c r="A76" s="23">
        <v>51</v>
      </c>
      <c r="B76" s="30">
        <v>72</v>
      </c>
      <c r="C76" s="31" t="s">
        <v>87</v>
      </c>
      <c r="D76" s="32">
        <v>1682618</v>
      </c>
      <c r="E76" s="32">
        <v>1676701</v>
      </c>
      <c r="F76" s="32">
        <v>5917</v>
      </c>
      <c r="G76" s="32">
        <v>3110</v>
      </c>
      <c r="H76" s="32">
        <f t="shared" si="3"/>
        <v>541</v>
      </c>
      <c r="I76" s="33">
        <f t="shared" si="4"/>
        <v>539</v>
      </c>
      <c r="J76" s="34">
        <f t="shared" si="5"/>
        <v>2</v>
      </c>
    </row>
    <row r="77" spans="1:10" s="29" customFormat="1" ht="15" customHeight="1" x14ac:dyDescent="0.25">
      <c r="A77" s="23">
        <v>52</v>
      </c>
      <c r="B77" s="30">
        <v>73</v>
      </c>
      <c r="C77" s="31" t="s">
        <v>88</v>
      </c>
      <c r="D77" s="32">
        <v>30418563</v>
      </c>
      <c r="E77" s="32">
        <v>30417661</v>
      </c>
      <c r="F77" s="32">
        <v>902</v>
      </c>
      <c r="G77" s="32">
        <v>54889</v>
      </c>
      <c r="H77" s="32">
        <f t="shared" si="3"/>
        <v>554</v>
      </c>
      <c r="I77" s="33">
        <f t="shared" si="4"/>
        <v>554</v>
      </c>
      <c r="J77" s="34">
        <f t="shared" si="5"/>
        <v>0</v>
      </c>
    </row>
    <row r="78" spans="1:10" s="29" customFormat="1" ht="15" customHeight="1" x14ac:dyDescent="0.25">
      <c r="A78" s="23">
        <v>53</v>
      </c>
      <c r="B78" s="30">
        <v>74</v>
      </c>
      <c r="C78" s="31" t="s">
        <v>89</v>
      </c>
      <c r="D78" s="32">
        <v>0</v>
      </c>
      <c r="E78" s="32">
        <v>0</v>
      </c>
      <c r="F78" s="32">
        <v>0</v>
      </c>
      <c r="G78" s="32">
        <v>5159</v>
      </c>
      <c r="H78" s="32">
        <f t="shared" si="3"/>
        <v>0</v>
      </c>
      <c r="I78" s="33">
        <f t="shared" si="4"/>
        <v>0</v>
      </c>
      <c r="J78" s="34">
        <f t="shared" si="5"/>
        <v>0</v>
      </c>
    </row>
    <row r="79" spans="1:10" s="29" customFormat="1" ht="15" customHeight="1" x14ac:dyDescent="0.25">
      <c r="A79" s="23">
        <v>166</v>
      </c>
      <c r="B79" s="30">
        <v>75</v>
      </c>
      <c r="C79" s="31" t="s">
        <v>90</v>
      </c>
      <c r="D79" s="32">
        <v>758772</v>
      </c>
      <c r="E79" s="32">
        <v>758772</v>
      </c>
      <c r="F79" s="32">
        <v>0</v>
      </c>
      <c r="G79" s="32">
        <v>3401</v>
      </c>
      <c r="H79" s="32">
        <f t="shared" si="3"/>
        <v>223</v>
      </c>
      <c r="I79" s="33">
        <f t="shared" si="4"/>
        <v>223</v>
      </c>
      <c r="J79" s="34">
        <f t="shared" si="5"/>
        <v>0</v>
      </c>
    </row>
    <row r="80" spans="1:10" s="29" customFormat="1" ht="15" customHeight="1" x14ac:dyDescent="0.25">
      <c r="A80" s="23">
        <v>54</v>
      </c>
      <c r="B80" s="30">
        <v>76</v>
      </c>
      <c r="C80" s="31" t="s">
        <v>91</v>
      </c>
      <c r="D80" s="32">
        <v>10279970</v>
      </c>
      <c r="E80" s="32">
        <v>9927390</v>
      </c>
      <c r="F80" s="32">
        <v>352580</v>
      </c>
      <c r="G80" s="32">
        <v>25735</v>
      </c>
      <c r="H80" s="32">
        <f t="shared" si="3"/>
        <v>399</v>
      </c>
      <c r="I80" s="33">
        <f t="shared" si="4"/>
        <v>386</v>
      </c>
      <c r="J80" s="34">
        <f t="shared" si="5"/>
        <v>14</v>
      </c>
    </row>
    <row r="81" spans="1:10" s="29" customFormat="1" ht="15" customHeight="1" x14ac:dyDescent="0.25">
      <c r="A81" s="23">
        <v>55</v>
      </c>
      <c r="B81" s="30">
        <v>77</v>
      </c>
      <c r="C81" s="31" t="s">
        <v>92</v>
      </c>
      <c r="D81" s="32">
        <v>3345502</v>
      </c>
      <c r="E81" s="32">
        <v>3342300</v>
      </c>
      <c r="F81" s="32">
        <v>3202</v>
      </c>
      <c r="G81" s="32">
        <v>4915</v>
      </c>
      <c r="H81" s="32">
        <f t="shared" si="3"/>
        <v>681</v>
      </c>
      <c r="I81" s="33">
        <f t="shared" si="4"/>
        <v>680</v>
      </c>
      <c r="J81" s="34">
        <f t="shared" si="5"/>
        <v>1</v>
      </c>
    </row>
    <row r="82" spans="1:10" s="29" customFormat="1" ht="15" customHeight="1" x14ac:dyDescent="0.25">
      <c r="A82" s="23">
        <v>56</v>
      </c>
      <c r="B82" s="30">
        <v>78</v>
      </c>
      <c r="C82" s="31" t="s">
        <v>93</v>
      </c>
      <c r="D82" s="32">
        <v>231182</v>
      </c>
      <c r="E82" s="32">
        <v>231182</v>
      </c>
      <c r="F82" s="32">
        <v>0</v>
      </c>
      <c r="G82" s="32">
        <v>1569</v>
      </c>
      <c r="H82" s="32">
        <f t="shared" si="3"/>
        <v>147</v>
      </c>
      <c r="I82" s="33">
        <f t="shared" si="4"/>
        <v>147</v>
      </c>
      <c r="J82" s="34">
        <f t="shared" si="5"/>
        <v>0</v>
      </c>
    </row>
    <row r="83" spans="1:10" s="29" customFormat="1" ht="15" customHeight="1" x14ac:dyDescent="0.25">
      <c r="A83" s="23">
        <v>57</v>
      </c>
      <c r="B83" s="30">
        <v>79</v>
      </c>
      <c r="C83" s="31" t="s">
        <v>94</v>
      </c>
      <c r="D83" s="32">
        <v>5228035</v>
      </c>
      <c r="E83" s="32">
        <v>5156434</v>
      </c>
      <c r="F83" s="32">
        <v>71601</v>
      </c>
      <c r="G83" s="32">
        <v>13025</v>
      </c>
      <c r="H83" s="32">
        <f t="shared" si="3"/>
        <v>401</v>
      </c>
      <c r="I83" s="33">
        <f t="shared" si="4"/>
        <v>396</v>
      </c>
      <c r="J83" s="34">
        <f t="shared" si="5"/>
        <v>5</v>
      </c>
    </row>
    <row r="84" spans="1:10" s="29" customFormat="1" ht="15" customHeight="1" x14ac:dyDescent="0.25">
      <c r="A84" s="23">
        <v>58</v>
      </c>
      <c r="B84" s="30">
        <v>80</v>
      </c>
      <c r="C84" s="31" t="s">
        <v>95</v>
      </c>
      <c r="D84" s="32">
        <v>7682107</v>
      </c>
      <c r="E84" s="32">
        <v>7681737</v>
      </c>
      <c r="F84" s="32">
        <v>370</v>
      </c>
      <c r="G84" s="32">
        <v>7946</v>
      </c>
      <c r="H84" s="32">
        <f t="shared" si="3"/>
        <v>967</v>
      </c>
      <c r="I84" s="33">
        <f t="shared" si="4"/>
        <v>967</v>
      </c>
      <c r="J84" s="34">
        <f t="shared" si="5"/>
        <v>0</v>
      </c>
    </row>
    <row r="85" spans="1:10" s="29" customFormat="1" ht="15" customHeight="1" x14ac:dyDescent="0.25">
      <c r="A85" s="23">
        <v>59</v>
      </c>
      <c r="B85" s="30">
        <v>81</v>
      </c>
      <c r="C85" s="31" t="s">
        <v>96</v>
      </c>
      <c r="D85" s="32">
        <v>2922183</v>
      </c>
      <c r="E85" s="32">
        <v>2883365</v>
      </c>
      <c r="F85" s="32">
        <v>38818</v>
      </c>
      <c r="G85" s="32">
        <v>10147</v>
      </c>
      <c r="H85" s="32">
        <f t="shared" si="3"/>
        <v>288</v>
      </c>
      <c r="I85" s="33">
        <f t="shared" si="4"/>
        <v>284</v>
      </c>
      <c r="J85" s="34">
        <f t="shared" si="5"/>
        <v>4</v>
      </c>
    </row>
    <row r="86" spans="1:10" s="29" customFormat="1" ht="15" customHeight="1" x14ac:dyDescent="0.25">
      <c r="A86" s="23">
        <v>60</v>
      </c>
      <c r="B86" s="30">
        <v>82</v>
      </c>
      <c r="C86" s="31" t="s">
        <v>97</v>
      </c>
      <c r="D86" s="32">
        <v>13244785</v>
      </c>
      <c r="E86" s="32">
        <v>13024593</v>
      </c>
      <c r="F86" s="32">
        <v>220192</v>
      </c>
      <c r="G86" s="32">
        <v>15517</v>
      </c>
      <c r="H86" s="32">
        <f t="shared" si="3"/>
        <v>854</v>
      </c>
      <c r="I86" s="33">
        <f t="shared" si="4"/>
        <v>839</v>
      </c>
      <c r="J86" s="34">
        <f t="shared" si="5"/>
        <v>14</v>
      </c>
    </row>
    <row r="87" spans="1:10" s="29" customFormat="1" ht="15" customHeight="1" x14ac:dyDescent="0.25">
      <c r="A87" s="23">
        <v>61</v>
      </c>
      <c r="B87" s="30">
        <v>83</v>
      </c>
      <c r="C87" s="31" t="s">
        <v>98</v>
      </c>
      <c r="D87" s="32">
        <v>328962671</v>
      </c>
      <c r="E87" s="32">
        <v>114795722</v>
      </c>
      <c r="F87" s="32">
        <v>214166949</v>
      </c>
      <c r="G87" s="32">
        <v>270723</v>
      </c>
      <c r="H87" s="32">
        <f t="shared" si="3"/>
        <v>1215</v>
      </c>
      <c r="I87" s="33">
        <f t="shared" si="4"/>
        <v>424</v>
      </c>
      <c r="J87" s="34">
        <f t="shared" si="5"/>
        <v>791</v>
      </c>
    </row>
    <row r="88" spans="1:10" s="29" customFormat="1" ht="15" customHeight="1" x14ac:dyDescent="0.25">
      <c r="A88" s="23">
        <v>62</v>
      </c>
      <c r="B88" s="30">
        <v>84</v>
      </c>
      <c r="C88" s="31" t="s">
        <v>99</v>
      </c>
      <c r="D88" s="32">
        <v>444090</v>
      </c>
      <c r="E88" s="32">
        <v>403110</v>
      </c>
      <c r="F88" s="32">
        <v>40980</v>
      </c>
      <c r="G88" s="32">
        <v>2589</v>
      </c>
      <c r="H88" s="32">
        <f t="shared" si="3"/>
        <v>172</v>
      </c>
      <c r="I88" s="33">
        <f t="shared" si="4"/>
        <v>156</v>
      </c>
      <c r="J88" s="34">
        <f t="shared" si="5"/>
        <v>16</v>
      </c>
    </row>
    <row r="89" spans="1:10" s="29" customFormat="1" ht="15" customHeight="1" x14ac:dyDescent="0.25">
      <c r="A89" s="23">
        <v>63</v>
      </c>
      <c r="B89" s="30">
        <v>85</v>
      </c>
      <c r="C89" s="31" t="s">
        <v>100</v>
      </c>
      <c r="D89" s="32">
        <v>6196388</v>
      </c>
      <c r="E89" s="32">
        <v>6196388</v>
      </c>
      <c r="F89" s="32">
        <v>0</v>
      </c>
      <c r="G89" s="32">
        <v>11044</v>
      </c>
      <c r="H89" s="32">
        <f t="shared" si="3"/>
        <v>561</v>
      </c>
      <c r="I89" s="33">
        <f t="shared" si="4"/>
        <v>561</v>
      </c>
      <c r="J89" s="34">
        <f t="shared" si="5"/>
        <v>0</v>
      </c>
    </row>
    <row r="90" spans="1:10" s="29" customFormat="1" ht="15" customHeight="1" x14ac:dyDescent="0.25">
      <c r="A90" s="23">
        <v>64</v>
      </c>
      <c r="B90" s="30">
        <v>86</v>
      </c>
      <c r="C90" s="31" t="s">
        <v>101</v>
      </c>
      <c r="D90" s="32">
        <v>4653822</v>
      </c>
      <c r="E90" s="32">
        <v>4653822</v>
      </c>
      <c r="F90" s="32">
        <v>0</v>
      </c>
      <c r="G90" s="32">
        <v>14336</v>
      </c>
      <c r="H90" s="32">
        <f t="shared" si="3"/>
        <v>325</v>
      </c>
      <c r="I90" s="33">
        <f t="shared" si="4"/>
        <v>325</v>
      </c>
      <c r="J90" s="34">
        <f t="shared" si="5"/>
        <v>0</v>
      </c>
    </row>
    <row r="91" spans="1:10" s="29" customFormat="1" ht="15" customHeight="1" x14ac:dyDescent="0.25">
      <c r="A91" s="23">
        <v>208</v>
      </c>
      <c r="B91" s="30">
        <v>87</v>
      </c>
      <c r="C91" s="31" t="s">
        <v>102</v>
      </c>
      <c r="D91" s="32">
        <v>3385058</v>
      </c>
      <c r="E91" s="32">
        <v>3385058</v>
      </c>
      <c r="F91" s="32">
        <v>0</v>
      </c>
      <c r="G91" s="32">
        <v>3742</v>
      </c>
      <c r="H91" s="32">
        <f t="shared" si="3"/>
        <v>905</v>
      </c>
      <c r="I91" s="33">
        <f t="shared" si="4"/>
        <v>905</v>
      </c>
      <c r="J91" s="34">
        <f t="shared" si="5"/>
        <v>0</v>
      </c>
    </row>
    <row r="92" spans="1:10" s="29" customFormat="1" ht="15" customHeight="1" x14ac:dyDescent="0.25">
      <c r="A92" s="23">
        <v>65</v>
      </c>
      <c r="B92" s="30">
        <v>88</v>
      </c>
      <c r="C92" s="31" t="s">
        <v>103</v>
      </c>
      <c r="D92" s="32">
        <v>29042</v>
      </c>
      <c r="E92" s="32">
        <v>29042</v>
      </c>
      <c r="F92" s="32">
        <v>0</v>
      </c>
      <c r="G92" s="32">
        <v>3568</v>
      </c>
      <c r="H92" s="32">
        <f t="shared" si="3"/>
        <v>8</v>
      </c>
      <c r="I92" s="33">
        <f t="shared" si="4"/>
        <v>8</v>
      </c>
      <c r="J92" s="34">
        <f t="shared" si="5"/>
        <v>0</v>
      </c>
    </row>
    <row r="93" spans="1:10" s="29" customFormat="1" ht="15" customHeight="1" x14ac:dyDescent="0.25">
      <c r="A93" s="23">
        <v>66</v>
      </c>
      <c r="B93" s="30">
        <v>89</v>
      </c>
      <c r="C93" s="31" t="s">
        <v>104</v>
      </c>
      <c r="D93" s="32">
        <v>474428</v>
      </c>
      <c r="E93" s="32">
        <v>449905</v>
      </c>
      <c r="F93" s="32">
        <v>24523</v>
      </c>
      <c r="G93" s="32">
        <v>1791</v>
      </c>
      <c r="H93" s="32">
        <f t="shared" si="3"/>
        <v>265</v>
      </c>
      <c r="I93" s="33">
        <f t="shared" si="4"/>
        <v>251</v>
      </c>
      <c r="J93" s="34">
        <f t="shared" si="5"/>
        <v>14</v>
      </c>
    </row>
    <row r="94" spans="1:10" s="29" customFormat="1" ht="15" customHeight="1" x14ac:dyDescent="0.25">
      <c r="A94" s="23">
        <v>167</v>
      </c>
      <c r="B94" s="30">
        <v>90</v>
      </c>
      <c r="C94" s="31" t="s">
        <v>105</v>
      </c>
      <c r="D94" s="32">
        <v>2005090</v>
      </c>
      <c r="E94" s="32">
        <v>2000109</v>
      </c>
      <c r="F94" s="32">
        <v>4981</v>
      </c>
      <c r="G94" s="32">
        <v>2974</v>
      </c>
      <c r="H94" s="32">
        <f t="shared" si="3"/>
        <v>674</v>
      </c>
      <c r="I94" s="33">
        <f t="shared" si="4"/>
        <v>673</v>
      </c>
      <c r="J94" s="34">
        <f t="shared" si="5"/>
        <v>2</v>
      </c>
    </row>
    <row r="95" spans="1:10" s="29" customFormat="1" ht="15" customHeight="1" x14ac:dyDescent="0.25">
      <c r="A95" s="23">
        <v>67</v>
      </c>
      <c r="B95" s="30">
        <v>91</v>
      </c>
      <c r="C95" s="31" t="s">
        <v>106</v>
      </c>
      <c r="D95" s="32">
        <v>24780</v>
      </c>
      <c r="E95" s="32">
        <v>0</v>
      </c>
      <c r="F95" s="32">
        <v>24780</v>
      </c>
      <c r="G95" s="32">
        <v>1474</v>
      </c>
      <c r="H95" s="32">
        <f t="shared" si="3"/>
        <v>17</v>
      </c>
      <c r="I95" s="33">
        <f t="shared" si="4"/>
        <v>0</v>
      </c>
      <c r="J95" s="34">
        <f t="shared" si="5"/>
        <v>17</v>
      </c>
    </row>
    <row r="96" spans="1:10" s="29" customFormat="1" ht="15" customHeight="1" x14ac:dyDescent="0.25">
      <c r="A96" s="23">
        <v>68</v>
      </c>
      <c r="B96" s="30">
        <v>92</v>
      </c>
      <c r="C96" s="31" t="s">
        <v>107</v>
      </c>
      <c r="D96" s="32">
        <v>4436031</v>
      </c>
      <c r="E96" s="32">
        <v>4436031</v>
      </c>
      <c r="F96" s="32">
        <v>0</v>
      </c>
      <c r="G96" s="32">
        <v>5993</v>
      </c>
      <c r="H96" s="32">
        <f t="shared" si="3"/>
        <v>740</v>
      </c>
      <c r="I96" s="33">
        <f t="shared" si="4"/>
        <v>740</v>
      </c>
      <c r="J96" s="34">
        <f t="shared" si="5"/>
        <v>0</v>
      </c>
    </row>
    <row r="97" spans="1:10" s="29" customFormat="1" ht="15" customHeight="1" x14ac:dyDescent="0.25">
      <c r="A97" s="23">
        <v>69</v>
      </c>
      <c r="B97" s="30">
        <v>93</v>
      </c>
      <c r="C97" s="31" t="s">
        <v>108</v>
      </c>
      <c r="D97" s="32">
        <v>1205709</v>
      </c>
      <c r="E97" s="32">
        <v>1205709</v>
      </c>
      <c r="F97" s="32">
        <v>0</v>
      </c>
      <c r="G97" s="32">
        <v>4015</v>
      </c>
      <c r="H97" s="32">
        <f t="shared" si="3"/>
        <v>300</v>
      </c>
      <c r="I97" s="33">
        <f t="shared" si="4"/>
        <v>300</v>
      </c>
      <c r="J97" s="34">
        <f t="shared" si="5"/>
        <v>0</v>
      </c>
    </row>
    <row r="98" spans="1:10" s="29" customFormat="1" ht="15" customHeight="1" x14ac:dyDescent="0.25">
      <c r="A98" s="23">
        <v>198</v>
      </c>
      <c r="B98" s="30">
        <v>94</v>
      </c>
      <c r="C98" s="31" t="s">
        <v>109</v>
      </c>
      <c r="D98" s="32">
        <v>876180</v>
      </c>
      <c r="E98" s="32">
        <v>876180</v>
      </c>
      <c r="F98" s="32">
        <v>0</v>
      </c>
      <c r="G98" s="32">
        <v>2080</v>
      </c>
      <c r="H98" s="32">
        <f t="shared" si="3"/>
        <v>421</v>
      </c>
      <c r="I98" s="33">
        <f t="shared" si="4"/>
        <v>421</v>
      </c>
      <c r="J98" s="34">
        <f t="shared" si="5"/>
        <v>0</v>
      </c>
    </row>
    <row r="99" spans="1:10" s="29" customFormat="1" ht="15" customHeight="1" x14ac:dyDescent="0.25">
      <c r="A99" s="23">
        <v>70</v>
      </c>
      <c r="B99" s="30">
        <v>95</v>
      </c>
      <c r="C99" s="31" t="s">
        <v>110</v>
      </c>
      <c r="D99" s="32">
        <v>117197868</v>
      </c>
      <c r="E99" s="32">
        <v>95091201</v>
      </c>
      <c r="F99" s="32">
        <v>22106667</v>
      </c>
      <c r="G99" s="32">
        <v>102782</v>
      </c>
      <c r="H99" s="32">
        <f t="shared" si="3"/>
        <v>1140</v>
      </c>
      <c r="I99" s="33">
        <f t="shared" si="4"/>
        <v>925</v>
      </c>
      <c r="J99" s="34">
        <f t="shared" si="5"/>
        <v>215</v>
      </c>
    </row>
    <row r="100" spans="1:10" s="29" customFormat="1" ht="15" customHeight="1" x14ac:dyDescent="0.25">
      <c r="A100" s="23">
        <v>168</v>
      </c>
      <c r="B100" s="30">
        <v>96</v>
      </c>
      <c r="C100" s="31" t="s">
        <v>111</v>
      </c>
      <c r="D100" s="32">
        <v>0</v>
      </c>
      <c r="E100" s="32">
        <v>0</v>
      </c>
      <c r="F100" s="32">
        <v>0</v>
      </c>
      <c r="G100" s="32">
        <v>4056</v>
      </c>
      <c r="H100" s="32">
        <f t="shared" si="3"/>
        <v>0</v>
      </c>
      <c r="I100" s="33">
        <f t="shared" si="4"/>
        <v>0</v>
      </c>
      <c r="J100" s="34">
        <f t="shared" si="5"/>
        <v>0</v>
      </c>
    </row>
    <row r="101" spans="1:10" s="29" customFormat="1" ht="15" customHeight="1" x14ac:dyDescent="0.25">
      <c r="A101" s="23">
        <v>71</v>
      </c>
      <c r="B101" s="30">
        <v>97</v>
      </c>
      <c r="C101" s="31" t="s">
        <v>112</v>
      </c>
      <c r="D101" s="32">
        <v>10860963</v>
      </c>
      <c r="E101" s="32">
        <v>3106781</v>
      </c>
      <c r="F101" s="32">
        <v>7754182</v>
      </c>
      <c r="G101" s="32">
        <v>16772</v>
      </c>
      <c r="H101" s="32">
        <f t="shared" si="3"/>
        <v>648</v>
      </c>
      <c r="I101" s="33">
        <f t="shared" si="4"/>
        <v>185</v>
      </c>
      <c r="J101" s="34">
        <f t="shared" si="5"/>
        <v>462</v>
      </c>
    </row>
    <row r="102" spans="1:10" s="29" customFormat="1" ht="15" customHeight="1" x14ac:dyDescent="0.25">
      <c r="A102" s="23">
        <v>72</v>
      </c>
      <c r="B102" s="30">
        <v>98</v>
      </c>
      <c r="C102" s="31" t="s">
        <v>113</v>
      </c>
      <c r="D102" s="32">
        <v>0</v>
      </c>
      <c r="E102" s="32">
        <v>0</v>
      </c>
      <c r="F102" s="32">
        <v>0</v>
      </c>
      <c r="G102" s="32">
        <v>8108</v>
      </c>
      <c r="H102" s="32">
        <f t="shared" si="3"/>
        <v>0</v>
      </c>
      <c r="I102" s="33">
        <f t="shared" si="4"/>
        <v>0</v>
      </c>
      <c r="J102" s="34">
        <f t="shared" si="5"/>
        <v>0</v>
      </c>
    </row>
    <row r="103" spans="1:10" s="29" customFormat="1" ht="15" customHeight="1" thickBot="1" x14ac:dyDescent="0.3">
      <c r="A103" s="23">
        <v>73</v>
      </c>
      <c r="B103" s="35">
        <v>99</v>
      </c>
      <c r="C103" s="36" t="s">
        <v>114</v>
      </c>
      <c r="D103" s="37">
        <v>2529186</v>
      </c>
      <c r="E103" s="37">
        <v>1955777</v>
      </c>
      <c r="F103" s="37">
        <v>573409</v>
      </c>
      <c r="G103" s="37">
        <v>8382</v>
      </c>
      <c r="H103" s="37">
        <f t="shared" si="3"/>
        <v>302</v>
      </c>
      <c r="I103" s="38">
        <f t="shared" si="4"/>
        <v>233</v>
      </c>
      <c r="J103" s="39">
        <f t="shared" si="5"/>
        <v>68</v>
      </c>
    </row>
    <row r="104" spans="1:10" s="29" customFormat="1" ht="15" customHeight="1" thickTop="1" x14ac:dyDescent="0.25">
      <c r="A104" s="23">
        <v>74</v>
      </c>
      <c r="B104" s="40">
        <v>100</v>
      </c>
      <c r="C104" s="41" t="s">
        <v>115</v>
      </c>
      <c r="D104" s="42">
        <v>1445031</v>
      </c>
      <c r="E104" s="42">
        <v>1444353</v>
      </c>
      <c r="F104" s="42">
        <v>678</v>
      </c>
      <c r="G104" s="42">
        <v>3469</v>
      </c>
      <c r="H104" s="42">
        <f t="shared" si="3"/>
        <v>417</v>
      </c>
      <c r="I104" s="43">
        <f t="shared" si="4"/>
        <v>416</v>
      </c>
      <c r="J104" s="44">
        <f t="shared" si="5"/>
        <v>0</v>
      </c>
    </row>
    <row r="105" spans="1:10" s="29" customFormat="1" ht="15" customHeight="1" x14ac:dyDescent="0.25">
      <c r="A105" s="23">
        <v>169</v>
      </c>
      <c r="B105" s="30">
        <v>101</v>
      </c>
      <c r="C105" s="31" t="s">
        <v>116</v>
      </c>
      <c r="D105" s="32">
        <v>1587707</v>
      </c>
      <c r="E105" s="32">
        <v>1368313</v>
      </c>
      <c r="F105" s="32">
        <v>219394</v>
      </c>
      <c r="G105" s="32">
        <v>6933</v>
      </c>
      <c r="H105" s="32">
        <f t="shared" si="3"/>
        <v>229</v>
      </c>
      <c r="I105" s="33">
        <f t="shared" si="4"/>
        <v>197</v>
      </c>
      <c r="J105" s="34">
        <f t="shared" si="5"/>
        <v>32</v>
      </c>
    </row>
    <row r="106" spans="1:10" s="29" customFormat="1" ht="15" customHeight="1" x14ac:dyDescent="0.25">
      <c r="A106" s="23">
        <v>75</v>
      </c>
      <c r="B106" s="30">
        <v>102</v>
      </c>
      <c r="C106" s="31" t="s">
        <v>117</v>
      </c>
      <c r="D106" s="32">
        <v>2974643</v>
      </c>
      <c r="E106" s="32">
        <v>2973638</v>
      </c>
      <c r="F106" s="32">
        <v>1005</v>
      </c>
      <c r="G106" s="32">
        <v>5017</v>
      </c>
      <c r="H106" s="32">
        <f t="shared" si="3"/>
        <v>593</v>
      </c>
      <c r="I106" s="33">
        <f t="shared" si="4"/>
        <v>593</v>
      </c>
      <c r="J106" s="34">
        <f t="shared" si="5"/>
        <v>0</v>
      </c>
    </row>
    <row r="107" spans="1:10" s="29" customFormat="1" ht="15" customHeight="1" x14ac:dyDescent="0.25">
      <c r="A107" s="23">
        <v>212</v>
      </c>
      <c r="B107" s="30">
        <v>103</v>
      </c>
      <c r="C107" s="31" t="s">
        <v>118</v>
      </c>
      <c r="D107" s="32">
        <v>1220334</v>
      </c>
      <c r="E107" s="32">
        <v>1220334</v>
      </c>
      <c r="F107" s="32">
        <v>0</v>
      </c>
      <c r="G107" s="32">
        <v>2640</v>
      </c>
      <c r="H107" s="32">
        <f t="shared" si="3"/>
        <v>462</v>
      </c>
      <c r="I107" s="33">
        <f t="shared" si="4"/>
        <v>462</v>
      </c>
      <c r="J107" s="34">
        <f t="shared" si="5"/>
        <v>0</v>
      </c>
    </row>
    <row r="108" spans="1:10" s="29" customFormat="1" ht="15" customHeight="1" x14ac:dyDescent="0.25">
      <c r="A108" s="23">
        <v>170</v>
      </c>
      <c r="B108" s="30">
        <v>104</v>
      </c>
      <c r="C108" s="31" t="s">
        <v>119</v>
      </c>
      <c r="D108" s="32">
        <v>1826744</v>
      </c>
      <c r="E108" s="32">
        <v>1668581</v>
      </c>
      <c r="F108" s="32">
        <v>158163</v>
      </c>
      <c r="G108" s="32">
        <v>3154</v>
      </c>
      <c r="H108" s="32">
        <f t="shared" si="3"/>
        <v>579</v>
      </c>
      <c r="I108" s="33">
        <f t="shared" si="4"/>
        <v>529</v>
      </c>
      <c r="J108" s="34">
        <f t="shared" si="5"/>
        <v>50</v>
      </c>
    </row>
    <row r="109" spans="1:10" s="29" customFormat="1" ht="15" customHeight="1" x14ac:dyDescent="0.25">
      <c r="A109" s="23">
        <v>76</v>
      </c>
      <c r="B109" s="30">
        <v>105</v>
      </c>
      <c r="C109" s="31" t="s">
        <v>120</v>
      </c>
      <c r="D109" s="32">
        <v>3030444</v>
      </c>
      <c r="E109" s="32">
        <v>2885397</v>
      </c>
      <c r="F109" s="32">
        <v>145047</v>
      </c>
      <c r="G109" s="32">
        <v>4651</v>
      </c>
      <c r="H109" s="32">
        <f t="shared" si="3"/>
        <v>652</v>
      </c>
      <c r="I109" s="33">
        <f t="shared" si="4"/>
        <v>620</v>
      </c>
      <c r="J109" s="34">
        <f t="shared" si="5"/>
        <v>31</v>
      </c>
    </row>
    <row r="110" spans="1:10" s="29" customFormat="1" ht="15" customHeight="1" x14ac:dyDescent="0.25">
      <c r="A110" s="23">
        <v>199</v>
      </c>
      <c r="B110" s="30">
        <v>106</v>
      </c>
      <c r="C110" s="31" t="s">
        <v>121</v>
      </c>
      <c r="D110" s="32">
        <v>1199702</v>
      </c>
      <c r="E110" s="32">
        <v>1199702</v>
      </c>
      <c r="F110" s="32">
        <v>0</v>
      </c>
      <c r="G110" s="32">
        <v>3261</v>
      </c>
      <c r="H110" s="32">
        <f t="shared" si="3"/>
        <v>368</v>
      </c>
      <c r="I110" s="33">
        <f t="shared" si="4"/>
        <v>368</v>
      </c>
      <c r="J110" s="34">
        <f t="shared" si="5"/>
        <v>0</v>
      </c>
    </row>
    <row r="111" spans="1:10" s="29" customFormat="1" ht="15" customHeight="1" x14ac:dyDescent="0.25">
      <c r="A111" s="23">
        <v>77</v>
      </c>
      <c r="B111" s="30">
        <v>107</v>
      </c>
      <c r="C111" s="31" t="s">
        <v>122</v>
      </c>
      <c r="D111" s="32">
        <v>2354449</v>
      </c>
      <c r="E111" s="32">
        <v>2354449</v>
      </c>
      <c r="F111" s="32">
        <v>0</v>
      </c>
      <c r="G111" s="32">
        <v>5588</v>
      </c>
      <c r="H111" s="32">
        <f t="shared" si="3"/>
        <v>421</v>
      </c>
      <c r="I111" s="33">
        <f t="shared" si="4"/>
        <v>421</v>
      </c>
      <c r="J111" s="34">
        <f t="shared" si="5"/>
        <v>0</v>
      </c>
    </row>
    <row r="112" spans="1:10" s="29" customFormat="1" ht="15" customHeight="1" x14ac:dyDescent="0.25">
      <c r="A112" s="23">
        <v>78</v>
      </c>
      <c r="B112" s="30">
        <v>108</v>
      </c>
      <c r="C112" s="31" t="s">
        <v>123</v>
      </c>
      <c r="D112" s="32">
        <v>1414667</v>
      </c>
      <c r="E112" s="32">
        <v>1400721</v>
      </c>
      <c r="F112" s="32">
        <v>13946</v>
      </c>
      <c r="G112" s="32">
        <v>6006</v>
      </c>
      <c r="H112" s="32">
        <f t="shared" si="3"/>
        <v>236</v>
      </c>
      <c r="I112" s="33">
        <f t="shared" si="4"/>
        <v>233</v>
      </c>
      <c r="J112" s="34">
        <f t="shared" si="5"/>
        <v>2</v>
      </c>
    </row>
    <row r="113" spans="1:10" s="29" customFormat="1" ht="15" customHeight="1" x14ac:dyDescent="0.25">
      <c r="A113" s="23">
        <v>79</v>
      </c>
      <c r="B113" s="30">
        <v>109</v>
      </c>
      <c r="C113" s="31" t="s">
        <v>124</v>
      </c>
      <c r="D113" s="32">
        <v>2638936</v>
      </c>
      <c r="E113" s="32">
        <v>2564288</v>
      </c>
      <c r="F113" s="32">
        <v>74648</v>
      </c>
      <c r="G113" s="32">
        <v>4390</v>
      </c>
      <c r="H113" s="32">
        <f t="shared" si="3"/>
        <v>601</v>
      </c>
      <c r="I113" s="33">
        <f t="shared" si="4"/>
        <v>584</v>
      </c>
      <c r="J113" s="34">
        <f t="shared" si="5"/>
        <v>17</v>
      </c>
    </row>
    <row r="114" spans="1:10" s="29" customFormat="1" ht="15" customHeight="1" x14ac:dyDescent="0.25">
      <c r="A114" s="23">
        <v>80</v>
      </c>
      <c r="B114" s="30">
        <v>110</v>
      </c>
      <c r="C114" s="31" t="s">
        <v>125</v>
      </c>
      <c r="D114" s="32">
        <v>11844325</v>
      </c>
      <c r="E114" s="32">
        <v>9793295</v>
      </c>
      <c r="F114" s="32">
        <v>2051030</v>
      </c>
      <c r="G114" s="32">
        <v>18553</v>
      </c>
      <c r="H114" s="32">
        <f t="shared" si="3"/>
        <v>638</v>
      </c>
      <c r="I114" s="33">
        <f t="shared" si="4"/>
        <v>528</v>
      </c>
      <c r="J114" s="34">
        <f t="shared" si="5"/>
        <v>111</v>
      </c>
    </row>
    <row r="115" spans="1:10" s="29" customFormat="1" ht="15" customHeight="1" x14ac:dyDescent="0.25">
      <c r="A115" s="23">
        <v>81</v>
      </c>
      <c r="B115" s="30">
        <v>111</v>
      </c>
      <c r="C115" s="31" t="s">
        <v>126</v>
      </c>
      <c r="D115" s="32">
        <v>2019902</v>
      </c>
      <c r="E115" s="32">
        <v>2018759</v>
      </c>
      <c r="F115" s="32">
        <v>1143</v>
      </c>
      <c r="G115" s="32">
        <v>3428</v>
      </c>
      <c r="H115" s="32">
        <f t="shared" si="3"/>
        <v>589</v>
      </c>
      <c r="I115" s="33">
        <f t="shared" si="4"/>
        <v>589</v>
      </c>
      <c r="J115" s="34">
        <f t="shared" si="5"/>
        <v>0</v>
      </c>
    </row>
    <row r="116" spans="1:10" s="29" customFormat="1" ht="15" customHeight="1" x14ac:dyDescent="0.25">
      <c r="A116" s="23">
        <v>82</v>
      </c>
      <c r="B116" s="30">
        <v>112</v>
      </c>
      <c r="C116" s="31" t="s">
        <v>127</v>
      </c>
      <c r="D116" s="32">
        <v>724775</v>
      </c>
      <c r="E116" s="32">
        <v>724775</v>
      </c>
      <c r="F116" s="32">
        <v>0</v>
      </c>
      <c r="G116" s="32">
        <v>5333</v>
      </c>
      <c r="H116" s="32">
        <f t="shared" si="3"/>
        <v>136</v>
      </c>
      <c r="I116" s="33">
        <f t="shared" si="4"/>
        <v>136</v>
      </c>
      <c r="J116" s="34">
        <f t="shared" si="5"/>
        <v>0</v>
      </c>
    </row>
    <row r="117" spans="1:10" s="29" customFormat="1" ht="15" customHeight="1" x14ac:dyDescent="0.25">
      <c r="A117" s="23">
        <v>83</v>
      </c>
      <c r="B117" s="30">
        <v>113</v>
      </c>
      <c r="C117" s="31" t="s">
        <v>128</v>
      </c>
      <c r="D117" s="32">
        <v>1044401</v>
      </c>
      <c r="E117" s="32">
        <v>949690</v>
      </c>
      <c r="F117" s="32">
        <v>94711</v>
      </c>
      <c r="G117" s="32">
        <v>2644</v>
      </c>
      <c r="H117" s="32">
        <f t="shared" si="3"/>
        <v>395</v>
      </c>
      <c r="I117" s="33">
        <f t="shared" si="4"/>
        <v>359</v>
      </c>
      <c r="J117" s="34">
        <f t="shared" si="5"/>
        <v>36</v>
      </c>
    </row>
    <row r="118" spans="1:10" s="29" customFormat="1" ht="15" customHeight="1" x14ac:dyDescent="0.25">
      <c r="A118" s="23">
        <v>84</v>
      </c>
      <c r="B118" s="30">
        <v>114</v>
      </c>
      <c r="C118" s="31" t="s">
        <v>129</v>
      </c>
      <c r="D118" s="32">
        <v>22144871</v>
      </c>
      <c r="E118" s="32">
        <v>20754352</v>
      </c>
      <c r="F118" s="32">
        <v>1390519</v>
      </c>
      <c r="G118" s="32">
        <v>30864</v>
      </c>
      <c r="H118" s="32">
        <f t="shared" si="3"/>
        <v>717</v>
      </c>
      <c r="I118" s="33">
        <f t="shared" si="4"/>
        <v>672</v>
      </c>
      <c r="J118" s="34">
        <f t="shared" si="5"/>
        <v>45</v>
      </c>
    </row>
    <row r="119" spans="1:10" s="29" customFormat="1" ht="15" customHeight="1" x14ac:dyDescent="0.25">
      <c r="A119" s="23">
        <v>85</v>
      </c>
      <c r="B119" s="30">
        <v>115</v>
      </c>
      <c r="C119" s="31" t="s">
        <v>130</v>
      </c>
      <c r="D119" s="32">
        <v>11072988</v>
      </c>
      <c r="E119" s="32">
        <v>8121745</v>
      </c>
      <c r="F119" s="32">
        <v>2951243</v>
      </c>
      <c r="G119" s="32">
        <v>36762</v>
      </c>
      <c r="H119" s="32">
        <f t="shared" si="3"/>
        <v>301</v>
      </c>
      <c r="I119" s="33">
        <f t="shared" si="4"/>
        <v>221</v>
      </c>
      <c r="J119" s="34">
        <f t="shared" si="5"/>
        <v>80</v>
      </c>
    </row>
    <row r="120" spans="1:10" s="29" customFormat="1" ht="15" customHeight="1" x14ac:dyDescent="0.25">
      <c r="A120" s="23">
        <v>86</v>
      </c>
      <c r="B120" s="30">
        <v>116</v>
      </c>
      <c r="C120" s="31" t="s">
        <v>131</v>
      </c>
      <c r="D120" s="32">
        <v>332500</v>
      </c>
      <c r="E120" s="32">
        <v>332500</v>
      </c>
      <c r="F120" s="32">
        <v>0</v>
      </c>
      <c r="G120" s="32">
        <v>1622</v>
      </c>
      <c r="H120" s="32">
        <f t="shared" si="3"/>
        <v>205</v>
      </c>
      <c r="I120" s="33">
        <f t="shared" si="4"/>
        <v>205</v>
      </c>
      <c r="J120" s="34">
        <f t="shared" si="5"/>
        <v>0</v>
      </c>
    </row>
    <row r="121" spans="1:10" s="29" customFormat="1" ht="15" customHeight="1" x14ac:dyDescent="0.25">
      <c r="A121" s="23">
        <v>171</v>
      </c>
      <c r="B121" s="30">
        <v>117</v>
      </c>
      <c r="C121" s="31" t="s">
        <v>132</v>
      </c>
      <c r="D121" s="32">
        <v>1938176</v>
      </c>
      <c r="E121" s="32">
        <v>1938176</v>
      </c>
      <c r="F121" s="32">
        <v>0</v>
      </c>
      <c r="G121" s="32">
        <v>4163</v>
      </c>
      <c r="H121" s="32">
        <f t="shared" si="3"/>
        <v>466</v>
      </c>
      <c r="I121" s="33">
        <f t="shared" si="4"/>
        <v>466</v>
      </c>
      <c r="J121" s="34">
        <f t="shared" si="5"/>
        <v>0</v>
      </c>
    </row>
    <row r="122" spans="1:10" s="29" customFormat="1" ht="15" customHeight="1" x14ac:dyDescent="0.25">
      <c r="A122" s="23">
        <v>87</v>
      </c>
      <c r="B122" s="30">
        <v>118</v>
      </c>
      <c r="C122" s="31" t="s">
        <v>133</v>
      </c>
      <c r="D122" s="32">
        <v>6095543</v>
      </c>
      <c r="E122" s="32">
        <v>5250641</v>
      </c>
      <c r="F122" s="32">
        <v>844902</v>
      </c>
      <c r="G122" s="32">
        <v>11962</v>
      </c>
      <c r="H122" s="32">
        <f t="shared" si="3"/>
        <v>510</v>
      </c>
      <c r="I122" s="33">
        <f t="shared" si="4"/>
        <v>439</v>
      </c>
      <c r="J122" s="34">
        <f t="shared" si="5"/>
        <v>71</v>
      </c>
    </row>
    <row r="123" spans="1:10" s="29" customFormat="1" ht="15" customHeight="1" x14ac:dyDescent="0.25">
      <c r="A123" s="23">
        <v>88</v>
      </c>
      <c r="B123" s="30">
        <v>119</v>
      </c>
      <c r="C123" s="31" t="s">
        <v>134</v>
      </c>
      <c r="D123" s="32">
        <v>41297</v>
      </c>
      <c r="E123" s="32">
        <v>41297</v>
      </c>
      <c r="F123" s="32">
        <v>0</v>
      </c>
      <c r="G123" s="32">
        <v>371</v>
      </c>
      <c r="H123" s="32">
        <f t="shared" si="3"/>
        <v>111</v>
      </c>
      <c r="I123" s="33">
        <f t="shared" si="4"/>
        <v>111</v>
      </c>
      <c r="J123" s="34">
        <f t="shared" si="5"/>
        <v>0</v>
      </c>
    </row>
    <row r="124" spans="1:10" s="29" customFormat="1" ht="15" customHeight="1" x14ac:dyDescent="0.25">
      <c r="A124" s="23">
        <v>89</v>
      </c>
      <c r="B124" s="30">
        <v>120</v>
      </c>
      <c r="C124" s="31" t="s">
        <v>135</v>
      </c>
      <c r="D124" s="32">
        <v>4879979</v>
      </c>
      <c r="E124" s="32">
        <v>4876084</v>
      </c>
      <c r="F124" s="32">
        <v>3895</v>
      </c>
      <c r="G124" s="32">
        <v>7361</v>
      </c>
      <c r="H124" s="32">
        <f t="shared" si="3"/>
        <v>663</v>
      </c>
      <c r="I124" s="33">
        <f t="shared" si="4"/>
        <v>662</v>
      </c>
      <c r="J124" s="34">
        <f t="shared" si="5"/>
        <v>1</v>
      </c>
    </row>
    <row r="125" spans="1:10" s="29" customFormat="1" ht="15" customHeight="1" x14ac:dyDescent="0.25">
      <c r="A125" s="23">
        <v>90</v>
      </c>
      <c r="B125" s="30">
        <v>121</v>
      </c>
      <c r="C125" s="31" t="s">
        <v>136</v>
      </c>
      <c r="D125" s="32">
        <v>19330765</v>
      </c>
      <c r="E125" s="32">
        <v>13912993</v>
      </c>
      <c r="F125" s="32">
        <v>5417772</v>
      </c>
      <c r="G125" s="32">
        <v>17176</v>
      </c>
      <c r="H125" s="32">
        <f t="shared" si="3"/>
        <v>1125</v>
      </c>
      <c r="I125" s="33">
        <f t="shared" si="4"/>
        <v>810</v>
      </c>
      <c r="J125" s="34">
        <f t="shared" si="5"/>
        <v>315</v>
      </c>
    </row>
    <row r="126" spans="1:10" s="29" customFormat="1" ht="15" customHeight="1" x14ac:dyDescent="0.25">
      <c r="A126" s="23">
        <v>91</v>
      </c>
      <c r="B126" s="30">
        <v>122</v>
      </c>
      <c r="C126" s="31" t="s">
        <v>137</v>
      </c>
      <c r="D126" s="32">
        <v>2376312</v>
      </c>
      <c r="E126" s="32">
        <v>2342162</v>
      </c>
      <c r="F126" s="32">
        <v>34150</v>
      </c>
      <c r="G126" s="32">
        <v>6179</v>
      </c>
      <c r="H126" s="32">
        <f t="shared" si="3"/>
        <v>385</v>
      </c>
      <c r="I126" s="33">
        <f t="shared" si="4"/>
        <v>379</v>
      </c>
      <c r="J126" s="34">
        <f t="shared" si="5"/>
        <v>6</v>
      </c>
    </row>
    <row r="127" spans="1:10" s="29" customFormat="1" ht="15" customHeight="1" x14ac:dyDescent="0.25">
      <c r="A127" s="23">
        <v>92</v>
      </c>
      <c r="B127" s="30">
        <v>123</v>
      </c>
      <c r="C127" s="31" t="s">
        <v>138</v>
      </c>
      <c r="D127" s="32">
        <v>272566</v>
      </c>
      <c r="E127" s="32">
        <v>272566</v>
      </c>
      <c r="F127" s="32">
        <v>0</v>
      </c>
      <c r="G127" s="32">
        <v>3598</v>
      </c>
      <c r="H127" s="32">
        <f t="shared" si="3"/>
        <v>76</v>
      </c>
      <c r="I127" s="33">
        <f t="shared" si="4"/>
        <v>76</v>
      </c>
      <c r="J127" s="34">
        <f t="shared" si="5"/>
        <v>0</v>
      </c>
    </row>
    <row r="128" spans="1:10" s="29" customFormat="1" ht="15" customHeight="1" x14ac:dyDescent="0.25">
      <c r="A128" s="23">
        <v>172</v>
      </c>
      <c r="B128" s="30">
        <v>124</v>
      </c>
      <c r="C128" s="31" t="s">
        <v>139</v>
      </c>
      <c r="D128" s="32">
        <v>1284976</v>
      </c>
      <c r="E128" s="32">
        <v>1284976</v>
      </c>
      <c r="F128" s="32">
        <v>0</v>
      </c>
      <c r="G128" s="32">
        <v>1814</v>
      </c>
      <c r="H128" s="32">
        <f t="shared" si="3"/>
        <v>708</v>
      </c>
      <c r="I128" s="33">
        <f t="shared" si="4"/>
        <v>708</v>
      </c>
      <c r="J128" s="34">
        <f t="shared" si="5"/>
        <v>0</v>
      </c>
    </row>
    <row r="129" spans="1:10" s="29" customFormat="1" ht="15" customHeight="1" x14ac:dyDescent="0.25">
      <c r="A129" s="23">
        <v>93</v>
      </c>
      <c r="B129" s="30">
        <v>125</v>
      </c>
      <c r="C129" s="31" t="s">
        <v>140</v>
      </c>
      <c r="D129" s="32">
        <v>680326</v>
      </c>
      <c r="E129" s="32">
        <v>679484</v>
      </c>
      <c r="F129" s="32">
        <v>842</v>
      </c>
      <c r="G129" s="32">
        <v>2334</v>
      </c>
      <c r="H129" s="32">
        <f t="shared" si="3"/>
        <v>291</v>
      </c>
      <c r="I129" s="33">
        <f t="shared" si="4"/>
        <v>291</v>
      </c>
      <c r="J129" s="34">
        <f t="shared" si="5"/>
        <v>0</v>
      </c>
    </row>
    <row r="130" spans="1:10" s="29" customFormat="1" ht="15" customHeight="1" x14ac:dyDescent="0.25">
      <c r="A130" s="23">
        <v>200</v>
      </c>
      <c r="B130" s="30">
        <v>126</v>
      </c>
      <c r="C130" s="31" t="s">
        <v>141</v>
      </c>
      <c r="D130" s="32">
        <v>850061</v>
      </c>
      <c r="E130" s="32">
        <v>850061</v>
      </c>
      <c r="F130" s="32">
        <v>0</v>
      </c>
      <c r="G130" s="32">
        <v>4224</v>
      </c>
      <c r="H130" s="32">
        <f t="shared" si="3"/>
        <v>201</v>
      </c>
      <c r="I130" s="33">
        <f t="shared" si="4"/>
        <v>201</v>
      </c>
      <c r="J130" s="34">
        <f t="shared" si="5"/>
        <v>0</v>
      </c>
    </row>
    <row r="131" spans="1:10" s="29" customFormat="1" ht="15" customHeight="1" x14ac:dyDescent="0.25">
      <c r="A131" s="23">
        <v>173</v>
      </c>
      <c r="B131" s="30">
        <v>127</v>
      </c>
      <c r="C131" s="31" t="s">
        <v>142</v>
      </c>
      <c r="D131" s="32">
        <v>3025760</v>
      </c>
      <c r="E131" s="32">
        <v>3025760</v>
      </c>
      <c r="F131" s="32">
        <v>0</v>
      </c>
      <c r="G131" s="32">
        <v>6246</v>
      </c>
      <c r="H131" s="32">
        <f t="shared" si="3"/>
        <v>484</v>
      </c>
      <c r="I131" s="33">
        <f t="shared" si="4"/>
        <v>484</v>
      </c>
      <c r="J131" s="34">
        <f t="shared" si="5"/>
        <v>0</v>
      </c>
    </row>
    <row r="132" spans="1:10" s="29" customFormat="1" ht="15" customHeight="1" x14ac:dyDescent="0.25">
      <c r="A132" s="23">
        <v>94</v>
      </c>
      <c r="B132" s="30">
        <v>128</v>
      </c>
      <c r="C132" s="31" t="s">
        <v>143</v>
      </c>
      <c r="D132" s="32">
        <v>7569571</v>
      </c>
      <c r="E132" s="32">
        <v>7489887</v>
      </c>
      <c r="F132" s="32">
        <v>79684</v>
      </c>
      <c r="G132" s="32">
        <v>16129</v>
      </c>
      <c r="H132" s="32">
        <f t="shared" si="3"/>
        <v>469</v>
      </c>
      <c r="I132" s="33">
        <f t="shared" si="4"/>
        <v>464</v>
      </c>
      <c r="J132" s="34">
        <f t="shared" si="5"/>
        <v>5</v>
      </c>
    </row>
    <row r="133" spans="1:10" s="29" customFormat="1" ht="15" customHeight="1" x14ac:dyDescent="0.25">
      <c r="A133" s="23">
        <v>174</v>
      </c>
      <c r="B133" s="30">
        <v>129</v>
      </c>
      <c r="C133" s="31" t="s">
        <v>144</v>
      </c>
      <c r="D133" s="32">
        <v>854266</v>
      </c>
      <c r="E133" s="32">
        <v>854266</v>
      </c>
      <c r="F133" s="32">
        <v>0</v>
      </c>
      <c r="G133" s="32">
        <v>5085</v>
      </c>
      <c r="H133" s="32">
        <f t="shared" ref="H133:H196" si="6">ROUND(D133/G133,0)</f>
        <v>168</v>
      </c>
      <c r="I133" s="33">
        <f t="shared" ref="I133:I196" si="7">ROUND(E133/G133,0)</f>
        <v>168</v>
      </c>
      <c r="J133" s="34">
        <f t="shared" ref="J133:J196" si="8">ROUND(F133/G133,0)</f>
        <v>0</v>
      </c>
    </row>
    <row r="134" spans="1:10" s="29" customFormat="1" ht="15" customHeight="1" x14ac:dyDescent="0.25">
      <c r="A134" s="23">
        <v>95</v>
      </c>
      <c r="B134" s="30">
        <v>130</v>
      </c>
      <c r="C134" s="31" t="s">
        <v>145</v>
      </c>
      <c r="D134" s="32">
        <v>3820927</v>
      </c>
      <c r="E134" s="32">
        <v>3820927</v>
      </c>
      <c r="F134" s="32">
        <v>0</v>
      </c>
      <c r="G134" s="32">
        <v>3744</v>
      </c>
      <c r="H134" s="32">
        <f t="shared" si="6"/>
        <v>1021</v>
      </c>
      <c r="I134" s="33">
        <f t="shared" si="7"/>
        <v>1021</v>
      </c>
      <c r="J134" s="34">
        <f t="shared" si="8"/>
        <v>0</v>
      </c>
    </row>
    <row r="135" spans="1:10" s="29" customFormat="1" ht="15" customHeight="1" x14ac:dyDescent="0.25">
      <c r="A135" s="23">
        <v>175</v>
      </c>
      <c r="B135" s="30">
        <v>131</v>
      </c>
      <c r="C135" s="31" t="s">
        <v>146</v>
      </c>
      <c r="D135" s="32">
        <v>6325236</v>
      </c>
      <c r="E135" s="32">
        <v>6323930</v>
      </c>
      <c r="F135" s="32">
        <v>1306</v>
      </c>
      <c r="G135" s="32">
        <v>6630</v>
      </c>
      <c r="H135" s="32">
        <f t="shared" si="6"/>
        <v>954</v>
      </c>
      <c r="I135" s="33">
        <f t="shared" si="7"/>
        <v>954</v>
      </c>
      <c r="J135" s="34">
        <f t="shared" si="8"/>
        <v>0</v>
      </c>
    </row>
    <row r="136" spans="1:10" s="29" customFormat="1" ht="15" customHeight="1" x14ac:dyDescent="0.25">
      <c r="A136" s="23">
        <v>96</v>
      </c>
      <c r="B136" s="30">
        <v>132</v>
      </c>
      <c r="C136" s="31" t="s">
        <v>147</v>
      </c>
      <c r="D136" s="32">
        <v>23223340</v>
      </c>
      <c r="E136" s="32">
        <v>19790062</v>
      </c>
      <c r="F136" s="32">
        <v>3433278</v>
      </c>
      <c r="G136" s="32">
        <v>22713</v>
      </c>
      <c r="H136" s="32">
        <f t="shared" si="6"/>
        <v>1022</v>
      </c>
      <c r="I136" s="33">
        <f t="shared" si="7"/>
        <v>871</v>
      </c>
      <c r="J136" s="34">
        <f t="shared" si="8"/>
        <v>151</v>
      </c>
    </row>
    <row r="137" spans="1:10" s="29" customFormat="1" ht="15" customHeight="1" x14ac:dyDescent="0.25">
      <c r="A137" s="23">
        <v>97</v>
      </c>
      <c r="B137" s="30">
        <v>133</v>
      </c>
      <c r="C137" s="31" t="s">
        <v>148</v>
      </c>
      <c r="D137" s="32">
        <v>1769837</v>
      </c>
      <c r="E137" s="32">
        <v>1739837</v>
      </c>
      <c r="F137" s="32">
        <v>30000</v>
      </c>
      <c r="G137" s="32">
        <v>5940</v>
      </c>
      <c r="H137" s="32">
        <f t="shared" si="6"/>
        <v>298</v>
      </c>
      <c r="I137" s="33">
        <f t="shared" si="7"/>
        <v>293</v>
      </c>
      <c r="J137" s="34">
        <f t="shared" si="8"/>
        <v>5</v>
      </c>
    </row>
    <row r="138" spans="1:10" s="29" customFormat="1" ht="15" customHeight="1" x14ac:dyDescent="0.25">
      <c r="A138" s="23">
        <v>98</v>
      </c>
      <c r="B138" s="30">
        <v>134</v>
      </c>
      <c r="C138" s="31" t="s">
        <v>149</v>
      </c>
      <c r="D138" s="32">
        <v>255964</v>
      </c>
      <c r="E138" s="32">
        <v>0</v>
      </c>
      <c r="F138" s="32">
        <v>255964</v>
      </c>
      <c r="G138" s="32">
        <v>7935</v>
      </c>
      <c r="H138" s="32">
        <f t="shared" si="6"/>
        <v>32</v>
      </c>
      <c r="I138" s="33">
        <f t="shared" si="7"/>
        <v>0</v>
      </c>
      <c r="J138" s="34">
        <f t="shared" si="8"/>
        <v>32</v>
      </c>
    </row>
    <row r="139" spans="1:10" s="29" customFormat="1" ht="15" customHeight="1" x14ac:dyDescent="0.25">
      <c r="A139" s="23">
        <v>99</v>
      </c>
      <c r="B139" s="30">
        <v>135</v>
      </c>
      <c r="C139" s="31" t="s">
        <v>150</v>
      </c>
      <c r="D139" s="32">
        <v>1967034</v>
      </c>
      <c r="E139" s="32">
        <v>1657151</v>
      </c>
      <c r="F139" s="32">
        <v>309883</v>
      </c>
      <c r="G139" s="32">
        <v>4236</v>
      </c>
      <c r="H139" s="32">
        <f t="shared" si="6"/>
        <v>464</v>
      </c>
      <c r="I139" s="33">
        <f t="shared" si="7"/>
        <v>391</v>
      </c>
      <c r="J139" s="34">
        <f t="shared" si="8"/>
        <v>73</v>
      </c>
    </row>
    <row r="140" spans="1:10" s="29" customFormat="1" ht="15" customHeight="1" x14ac:dyDescent="0.25">
      <c r="A140" s="23">
        <v>100</v>
      </c>
      <c r="B140" s="30">
        <v>136</v>
      </c>
      <c r="C140" s="31" t="s">
        <v>151</v>
      </c>
      <c r="D140" s="32">
        <v>2168100</v>
      </c>
      <c r="E140" s="32">
        <v>2168100</v>
      </c>
      <c r="F140" s="32">
        <v>0</v>
      </c>
      <c r="G140" s="32">
        <v>5043</v>
      </c>
      <c r="H140" s="32">
        <f t="shared" si="6"/>
        <v>430</v>
      </c>
      <c r="I140" s="33">
        <f t="shared" si="7"/>
        <v>430</v>
      </c>
      <c r="J140" s="34">
        <f t="shared" si="8"/>
        <v>0</v>
      </c>
    </row>
    <row r="141" spans="1:10" s="29" customFormat="1" ht="15" customHeight="1" x14ac:dyDescent="0.25">
      <c r="A141" s="23">
        <v>101</v>
      </c>
      <c r="B141" s="30">
        <v>137</v>
      </c>
      <c r="C141" s="31" t="s">
        <v>152</v>
      </c>
      <c r="D141" s="32">
        <v>5015415</v>
      </c>
      <c r="E141" s="32">
        <v>4956606</v>
      </c>
      <c r="F141" s="32">
        <v>58809</v>
      </c>
      <c r="G141" s="32">
        <v>6002</v>
      </c>
      <c r="H141" s="32">
        <f t="shared" si="6"/>
        <v>836</v>
      </c>
      <c r="I141" s="33">
        <f t="shared" si="7"/>
        <v>826</v>
      </c>
      <c r="J141" s="34">
        <f t="shared" si="8"/>
        <v>10</v>
      </c>
    </row>
    <row r="142" spans="1:10" s="29" customFormat="1" ht="15" customHeight="1" x14ac:dyDescent="0.25">
      <c r="A142" s="23">
        <v>102</v>
      </c>
      <c r="B142" s="30">
        <v>138</v>
      </c>
      <c r="C142" s="31" t="s">
        <v>153</v>
      </c>
      <c r="D142" s="32">
        <v>5538335</v>
      </c>
      <c r="E142" s="32">
        <v>5538335</v>
      </c>
      <c r="F142" s="32">
        <v>0</v>
      </c>
      <c r="G142" s="32">
        <v>18876</v>
      </c>
      <c r="H142" s="32">
        <f t="shared" si="6"/>
        <v>293</v>
      </c>
      <c r="I142" s="33">
        <f t="shared" si="7"/>
        <v>293</v>
      </c>
      <c r="J142" s="34">
        <f t="shared" si="8"/>
        <v>0</v>
      </c>
    </row>
    <row r="143" spans="1:10" s="29" customFormat="1" ht="15" customHeight="1" x14ac:dyDescent="0.25">
      <c r="A143" s="23">
        <v>103</v>
      </c>
      <c r="B143" s="30">
        <v>139</v>
      </c>
      <c r="C143" s="31" t="s">
        <v>154</v>
      </c>
      <c r="D143" s="32">
        <v>10981139</v>
      </c>
      <c r="E143" s="32">
        <v>10238992</v>
      </c>
      <c r="F143" s="32">
        <v>742147</v>
      </c>
      <c r="G143" s="32">
        <v>11228</v>
      </c>
      <c r="H143" s="32">
        <f t="shared" si="6"/>
        <v>978</v>
      </c>
      <c r="I143" s="33">
        <f t="shared" si="7"/>
        <v>912</v>
      </c>
      <c r="J143" s="34">
        <f t="shared" si="8"/>
        <v>66</v>
      </c>
    </row>
    <row r="144" spans="1:10" s="29" customFormat="1" ht="15" customHeight="1" x14ac:dyDescent="0.25">
      <c r="A144" s="23">
        <v>176</v>
      </c>
      <c r="B144" s="30">
        <v>140</v>
      </c>
      <c r="C144" s="31" t="s">
        <v>155</v>
      </c>
      <c r="D144" s="32">
        <v>300018</v>
      </c>
      <c r="E144" s="32">
        <v>300018</v>
      </c>
      <c r="F144" s="32">
        <v>0</v>
      </c>
      <c r="G144" s="32">
        <v>1239</v>
      </c>
      <c r="H144" s="32">
        <f t="shared" si="6"/>
        <v>242</v>
      </c>
      <c r="I144" s="33">
        <f t="shared" si="7"/>
        <v>242</v>
      </c>
      <c r="J144" s="34">
        <f t="shared" si="8"/>
        <v>0</v>
      </c>
    </row>
    <row r="145" spans="1:10" s="29" customFormat="1" ht="15" customHeight="1" x14ac:dyDescent="0.25">
      <c r="A145" s="23">
        <v>209</v>
      </c>
      <c r="B145" s="30">
        <v>141</v>
      </c>
      <c r="C145" s="31" t="s">
        <v>156</v>
      </c>
      <c r="D145" s="32">
        <v>1357626</v>
      </c>
      <c r="E145" s="32">
        <v>1314871</v>
      </c>
      <c r="F145" s="32">
        <v>42755</v>
      </c>
      <c r="G145" s="32">
        <v>2302</v>
      </c>
      <c r="H145" s="32">
        <f t="shared" si="6"/>
        <v>590</v>
      </c>
      <c r="I145" s="33">
        <f t="shared" si="7"/>
        <v>571</v>
      </c>
      <c r="J145" s="34">
        <f t="shared" si="8"/>
        <v>19</v>
      </c>
    </row>
    <row r="146" spans="1:10" s="29" customFormat="1" ht="15" customHeight="1" x14ac:dyDescent="0.25">
      <c r="A146" s="23">
        <v>201</v>
      </c>
      <c r="B146" s="30">
        <v>142</v>
      </c>
      <c r="C146" s="31" t="s">
        <v>157</v>
      </c>
      <c r="D146" s="32">
        <v>2932060</v>
      </c>
      <c r="E146" s="32">
        <v>2932060</v>
      </c>
      <c r="F146" s="32">
        <v>0</v>
      </c>
      <c r="G146" s="32">
        <v>4308</v>
      </c>
      <c r="H146" s="32">
        <f t="shared" si="6"/>
        <v>681</v>
      </c>
      <c r="I146" s="33">
        <f t="shared" si="7"/>
        <v>681</v>
      </c>
      <c r="J146" s="34">
        <f t="shared" si="8"/>
        <v>0</v>
      </c>
    </row>
    <row r="147" spans="1:10" s="29" customFormat="1" ht="15" customHeight="1" x14ac:dyDescent="0.25">
      <c r="A147" s="23">
        <v>104</v>
      </c>
      <c r="B147" s="30">
        <v>143</v>
      </c>
      <c r="C147" s="31" t="s">
        <v>158</v>
      </c>
      <c r="D147" s="32">
        <v>5980643</v>
      </c>
      <c r="E147" s="32">
        <v>5842986</v>
      </c>
      <c r="F147" s="32">
        <v>137657</v>
      </c>
      <c r="G147" s="32">
        <v>9560</v>
      </c>
      <c r="H147" s="32">
        <f t="shared" si="6"/>
        <v>626</v>
      </c>
      <c r="I147" s="33">
        <f t="shared" si="7"/>
        <v>611</v>
      </c>
      <c r="J147" s="34">
        <f t="shared" si="8"/>
        <v>14</v>
      </c>
    </row>
    <row r="148" spans="1:10" s="29" customFormat="1" ht="15" customHeight="1" x14ac:dyDescent="0.25">
      <c r="A148" s="23">
        <v>177</v>
      </c>
      <c r="B148" s="30">
        <v>144</v>
      </c>
      <c r="C148" s="31" t="s">
        <v>159</v>
      </c>
      <c r="D148" s="32">
        <v>386554</v>
      </c>
      <c r="E148" s="32">
        <v>386156</v>
      </c>
      <c r="F148" s="32">
        <v>398</v>
      </c>
      <c r="G148" s="32">
        <v>1152</v>
      </c>
      <c r="H148" s="32">
        <f t="shared" si="6"/>
        <v>336</v>
      </c>
      <c r="I148" s="33">
        <f t="shared" si="7"/>
        <v>335</v>
      </c>
      <c r="J148" s="34">
        <f t="shared" si="8"/>
        <v>0</v>
      </c>
    </row>
    <row r="149" spans="1:10" s="29" customFormat="1" ht="15" customHeight="1" x14ac:dyDescent="0.25">
      <c r="A149" s="23">
        <v>106</v>
      </c>
      <c r="B149" s="30">
        <v>145</v>
      </c>
      <c r="C149" s="31" t="s">
        <v>160</v>
      </c>
      <c r="D149" s="32">
        <v>2605100</v>
      </c>
      <c r="E149" s="32">
        <v>2578810</v>
      </c>
      <c r="F149" s="32">
        <v>26290</v>
      </c>
      <c r="G149" s="32">
        <v>11190</v>
      </c>
      <c r="H149" s="32">
        <f t="shared" si="6"/>
        <v>233</v>
      </c>
      <c r="I149" s="33">
        <f t="shared" si="7"/>
        <v>230</v>
      </c>
      <c r="J149" s="34">
        <f t="shared" si="8"/>
        <v>2</v>
      </c>
    </row>
    <row r="150" spans="1:10" s="29" customFormat="1" ht="15" customHeight="1" x14ac:dyDescent="0.25">
      <c r="A150" s="23">
        <v>105</v>
      </c>
      <c r="B150" s="30">
        <v>146</v>
      </c>
      <c r="C150" s="31" t="s">
        <v>161</v>
      </c>
      <c r="D150" s="32">
        <v>4338246</v>
      </c>
      <c r="E150" s="32">
        <v>4338246</v>
      </c>
      <c r="F150" s="32">
        <v>0</v>
      </c>
      <c r="G150" s="32">
        <v>3113</v>
      </c>
      <c r="H150" s="32">
        <f t="shared" si="6"/>
        <v>1394</v>
      </c>
      <c r="I150" s="33">
        <f t="shared" si="7"/>
        <v>1394</v>
      </c>
      <c r="J150" s="34">
        <f t="shared" si="8"/>
        <v>0</v>
      </c>
    </row>
    <row r="151" spans="1:10" s="29" customFormat="1" ht="15" customHeight="1" x14ac:dyDescent="0.25">
      <c r="A151" s="23">
        <v>107</v>
      </c>
      <c r="B151" s="30">
        <v>147</v>
      </c>
      <c r="C151" s="31" t="s">
        <v>162</v>
      </c>
      <c r="D151" s="32">
        <v>1611724</v>
      </c>
      <c r="E151" s="32">
        <v>1605585</v>
      </c>
      <c r="F151" s="32">
        <v>6139</v>
      </c>
      <c r="G151" s="32">
        <v>3027</v>
      </c>
      <c r="H151" s="32">
        <f t="shared" si="6"/>
        <v>532</v>
      </c>
      <c r="I151" s="33">
        <f t="shared" si="7"/>
        <v>530</v>
      </c>
      <c r="J151" s="34">
        <f t="shared" si="8"/>
        <v>2</v>
      </c>
    </row>
    <row r="152" spans="1:10" s="29" customFormat="1" ht="15" customHeight="1" x14ac:dyDescent="0.25">
      <c r="A152" s="23">
        <v>108</v>
      </c>
      <c r="B152" s="30">
        <v>148</v>
      </c>
      <c r="C152" s="31" t="s">
        <v>163</v>
      </c>
      <c r="D152" s="32">
        <v>1914045</v>
      </c>
      <c r="E152" s="32">
        <v>1902790</v>
      </c>
      <c r="F152" s="32">
        <v>11255</v>
      </c>
      <c r="G152" s="32">
        <v>7084</v>
      </c>
      <c r="H152" s="32">
        <f t="shared" si="6"/>
        <v>270</v>
      </c>
      <c r="I152" s="33">
        <f t="shared" si="7"/>
        <v>269</v>
      </c>
      <c r="J152" s="34">
        <f t="shared" si="8"/>
        <v>2</v>
      </c>
    </row>
    <row r="153" spans="1:10" s="29" customFormat="1" ht="15" customHeight="1" x14ac:dyDescent="0.25">
      <c r="A153" s="23">
        <v>178</v>
      </c>
      <c r="B153" s="30">
        <v>149</v>
      </c>
      <c r="C153" s="31" t="s">
        <v>164</v>
      </c>
      <c r="D153" s="32">
        <v>3816751</v>
      </c>
      <c r="E153" s="32">
        <v>3809483</v>
      </c>
      <c r="F153" s="32">
        <v>7268</v>
      </c>
      <c r="G153" s="32">
        <v>4503</v>
      </c>
      <c r="H153" s="32">
        <f t="shared" si="6"/>
        <v>848</v>
      </c>
      <c r="I153" s="33">
        <f t="shared" si="7"/>
        <v>846</v>
      </c>
      <c r="J153" s="34">
        <f t="shared" si="8"/>
        <v>2</v>
      </c>
    </row>
    <row r="154" spans="1:10" s="29" customFormat="1" ht="15" customHeight="1" x14ac:dyDescent="0.25">
      <c r="A154" s="23">
        <v>109</v>
      </c>
      <c r="B154" s="30">
        <v>150</v>
      </c>
      <c r="C154" s="31" t="s">
        <v>165</v>
      </c>
      <c r="D154" s="32">
        <v>1726117</v>
      </c>
      <c r="E154" s="32">
        <v>1507437</v>
      </c>
      <c r="F154" s="32">
        <v>218680</v>
      </c>
      <c r="G154" s="32">
        <v>3906</v>
      </c>
      <c r="H154" s="32">
        <f t="shared" si="6"/>
        <v>442</v>
      </c>
      <c r="I154" s="33">
        <f t="shared" si="7"/>
        <v>386</v>
      </c>
      <c r="J154" s="34">
        <f t="shared" si="8"/>
        <v>56</v>
      </c>
    </row>
    <row r="155" spans="1:10" s="29" customFormat="1" ht="15" customHeight="1" x14ac:dyDescent="0.25">
      <c r="A155" s="23">
        <v>110</v>
      </c>
      <c r="B155" s="30">
        <v>151</v>
      </c>
      <c r="C155" s="31" t="s">
        <v>166</v>
      </c>
      <c r="D155" s="32">
        <v>9031129</v>
      </c>
      <c r="E155" s="32">
        <v>8864197</v>
      </c>
      <c r="F155" s="32">
        <v>166932</v>
      </c>
      <c r="G155" s="32">
        <v>17128</v>
      </c>
      <c r="H155" s="32">
        <f t="shared" si="6"/>
        <v>527</v>
      </c>
      <c r="I155" s="33">
        <f t="shared" si="7"/>
        <v>518</v>
      </c>
      <c r="J155" s="34">
        <f t="shared" si="8"/>
        <v>10</v>
      </c>
    </row>
    <row r="156" spans="1:10" s="29" customFormat="1" ht="15" customHeight="1" x14ac:dyDescent="0.25">
      <c r="A156" s="23">
        <v>111</v>
      </c>
      <c r="B156" s="30">
        <v>152</v>
      </c>
      <c r="C156" s="31" t="s">
        <v>167</v>
      </c>
      <c r="D156" s="32">
        <v>6781135</v>
      </c>
      <c r="E156" s="32">
        <v>6417286</v>
      </c>
      <c r="F156" s="32">
        <v>363849</v>
      </c>
      <c r="G156" s="32">
        <v>12736</v>
      </c>
      <c r="H156" s="32">
        <f t="shared" si="6"/>
        <v>532</v>
      </c>
      <c r="I156" s="33">
        <f t="shared" si="7"/>
        <v>504</v>
      </c>
      <c r="J156" s="34">
        <f t="shared" si="8"/>
        <v>29</v>
      </c>
    </row>
    <row r="157" spans="1:10" s="29" customFormat="1" ht="15" customHeight="1" x14ac:dyDescent="0.25">
      <c r="A157" s="23">
        <v>112</v>
      </c>
      <c r="B157" s="30">
        <v>153</v>
      </c>
      <c r="C157" s="31" t="s">
        <v>168</v>
      </c>
      <c r="D157" s="32">
        <v>18476341</v>
      </c>
      <c r="E157" s="32">
        <v>15557029</v>
      </c>
      <c r="F157" s="32">
        <v>2919312</v>
      </c>
      <c r="G157" s="32">
        <v>16986</v>
      </c>
      <c r="H157" s="32">
        <f t="shared" si="6"/>
        <v>1088</v>
      </c>
      <c r="I157" s="33">
        <f t="shared" si="7"/>
        <v>916</v>
      </c>
      <c r="J157" s="34">
        <f t="shared" si="8"/>
        <v>172</v>
      </c>
    </row>
    <row r="158" spans="1:10" s="29" customFormat="1" ht="15" customHeight="1" x14ac:dyDescent="0.25">
      <c r="A158" s="23">
        <v>113</v>
      </c>
      <c r="B158" s="30">
        <v>154</v>
      </c>
      <c r="C158" s="31" t="s">
        <v>169</v>
      </c>
      <c r="D158" s="32">
        <v>19624485</v>
      </c>
      <c r="E158" s="32">
        <v>19153592</v>
      </c>
      <c r="F158" s="32">
        <v>470893</v>
      </c>
      <c r="G158" s="32">
        <v>25747</v>
      </c>
      <c r="H158" s="32">
        <f t="shared" si="6"/>
        <v>762</v>
      </c>
      <c r="I158" s="33">
        <f t="shared" si="7"/>
        <v>744</v>
      </c>
      <c r="J158" s="34">
        <f t="shared" si="8"/>
        <v>18</v>
      </c>
    </row>
    <row r="159" spans="1:10" s="29" customFormat="1" ht="15" customHeight="1" x14ac:dyDescent="0.25">
      <c r="A159" s="23">
        <v>114</v>
      </c>
      <c r="B159" s="30">
        <v>155</v>
      </c>
      <c r="C159" s="31" t="s">
        <v>170</v>
      </c>
      <c r="D159" s="32">
        <v>5520079</v>
      </c>
      <c r="E159" s="32">
        <v>5491129</v>
      </c>
      <c r="F159" s="32">
        <v>28950</v>
      </c>
      <c r="G159" s="32">
        <v>14835</v>
      </c>
      <c r="H159" s="32">
        <f t="shared" si="6"/>
        <v>372</v>
      </c>
      <c r="I159" s="33">
        <f t="shared" si="7"/>
        <v>370</v>
      </c>
      <c r="J159" s="34">
        <f t="shared" si="8"/>
        <v>2</v>
      </c>
    </row>
    <row r="160" spans="1:10" s="29" customFormat="1" ht="15" customHeight="1" x14ac:dyDescent="0.25">
      <c r="A160" s="23">
        <v>179</v>
      </c>
      <c r="B160" s="30">
        <v>156</v>
      </c>
      <c r="C160" s="31" t="s">
        <v>171</v>
      </c>
      <c r="D160" s="32">
        <v>1053761</v>
      </c>
      <c r="E160" s="32">
        <v>1021317</v>
      </c>
      <c r="F160" s="32">
        <v>32444</v>
      </c>
      <c r="G160" s="32">
        <v>2286</v>
      </c>
      <c r="H160" s="32">
        <f t="shared" si="6"/>
        <v>461</v>
      </c>
      <c r="I160" s="33">
        <f t="shared" si="7"/>
        <v>447</v>
      </c>
      <c r="J160" s="34">
        <f t="shared" si="8"/>
        <v>14</v>
      </c>
    </row>
    <row r="161" spans="1:10" s="29" customFormat="1" ht="15" customHeight="1" x14ac:dyDescent="0.25">
      <c r="A161" s="23">
        <v>180</v>
      </c>
      <c r="B161" s="30">
        <v>157</v>
      </c>
      <c r="C161" s="31" t="s">
        <v>172</v>
      </c>
      <c r="D161" s="32">
        <v>837670</v>
      </c>
      <c r="E161" s="32">
        <v>837009</v>
      </c>
      <c r="F161" s="32">
        <v>661</v>
      </c>
      <c r="G161" s="32">
        <v>520</v>
      </c>
      <c r="H161" s="32">
        <f t="shared" si="6"/>
        <v>1611</v>
      </c>
      <c r="I161" s="33">
        <f t="shared" si="7"/>
        <v>1610</v>
      </c>
      <c r="J161" s="34">
        <f t="shared" si="8"/>
        <v>1</v>
      </c>
    </row>
    <row r="162" spans="1:10" s="29" customFormat="1" ht="15" customHeight="1" x14ac:dyDescent="0.25">
      <c r="A162" s="23">
        <v>202</v>
      </c>
      <c r="B162" s="30">
        <v>158</v>
      </c>
      <c r="C162" s="31" t="s">
        <v>173</v>
      </c>
      <c r="D162" s="32">
        <v>785458</v>
      </c>
      <c r="E162" s="32">
        <v>712083</v>
      </c>
      <c r="F162" s="32">
        <v>73375</v>
      </c>
      <c r="G162" s="32">
        <v>1933</v>
      </c>
      <c r="H162" s="32">
        <f t="shared" si="6"/>
        <v>406</v>
      </c>
      <c r="I162" s="33">
        <f t="shared" si="7"/>
        <v>368</v>
      </c>
      <c r="J162" s="34">
        <f t="shared" si="8"/>
        <v>38</v>
      </c>
    </row>
    <row r="163" spans="1:10" s="29" customFormat="1" ht="15" customHeight="1" x14ac:dyDescent="0.25">
      <c r="A163" s="23">
        <v>115</v>
      </c>
      <c r="B163" s="30">
        <v>159</v>
      </c>
      <c r="C163" s="31" t="s">
        <v>174</v>
      </c>
      <c r="D163" s="32">
        <v>2664934</v>
      </c>
      <c r="E163" s="32">
        <v>2520000</v>
      </c>
      <c r="F163" s="32">
        <v>144934</v>
      </c>
      <c r="G163" s="32">
        <v>4131</v>
      </c>
      <c r="H163" s="32">
        <f t="shared" si="6"/>
        <v>645</v>
      </c>
      <c r="I163" s="33">
        <f t="shared" si="7"/>
        <v>610</v>
      </c>
      <c r="J163" s="34">
        <f t="shared" si="8"/>
        <v>35</v>
      </c>
    </row>
    <row r="164" spans="1:10" s="29" customFormat="1" ht="15" customHeight="1" x14ac:dyDescent="0.25">
      <c r="A164" s="23">
        <v>203</v>
      </c>
      <c r="B164" s="30">
        <v>160</v>
      </c>
      <c r="C164" s="31" t="s">
        <v>175</v>
      </c>
      <c r="D164" s="32">
        <v>514880</v>
      </c>
      <c r="E164" s="32">
        <v>285114</v>
      </c>
      <c r="F164" s="32">
        <v>229766</v>
      </c>
      <c r="G164" s="32">
        <v>3887</v>
      </c>
      <c r="H164" s="32">
        <f t="shared" si="6"/>
        <v>132</v>
      </c>
      <c r="I164" s="33">
        <f t="shared" si="7"/>
        <v>73</v>
      </c>
      <c r="J164" s="34">
        <f t="shared" si="8"/>
        <v>59</v>
      </c>
    </row>
    <row r="165" spans="1:10" s="29" customFormat="1" ht="15" customHeight="1" x14ac:dyDescent="0.25">
      <c r="A165" s="23">
        <v>181</v>
      </c>
      <c r="B165" s="30">
        <v>161</v>
      </c>
      <c r="C165" s="31" t="s">
        <v>176</v>
      </c>
      <c r="D165" s="32">
        <v>553497</v>
      </c>
      <c r="E165" s="32">
        <v>553497</v>
      </c>
      <c r="F165" s="32">
        <v>0</v>
      </c>
      <c r="G165" s="32">
        <v>2312</v>
      </c>
      <c r="H165" s="32">
        <f t="shared" si="6"/>
        <v>239</v>
      </c>
      <c r="I165" s="33">
        <f t="shared" si="7"/>
        <v>239</v>
      </c>
      <c r="J165" s="34">
        <f t="shared" si="8"/>
        <v>0</v>
      </c>
    </row>
    <row r="166" spans="1:10" s="29" customFormat="1" ht="15" customHeight="1" x14ac:dyDescent="0.25">
      <c r="A166" s="23">
        <v>204</v>
      </c>
      <c r="B166" s="30">
        <v>162</v>
      </c>
      <c r="C166" s="31" t="s">
        <v>177</v>
      </c>
      <c r="D166" s="32">
        <v>2113614</v>
      </c>
      <c r="E166" s="32">
        <v>2113614</v>
      </c>
      <c r="F166" s="32">
        <v>0</v>
      </c>
      <c r="G166" s="32">
        <v>2190</v>
      </c>
      <c r="H166" s="32">
        <f t="shared" si="6"/>
        <v>965</v>
      </c>
      <c r="I166" s="33">
        <f t="shared" si="7"/>
        <v>965</v>
      </c>
      <c r="J166" s="34">
        <f t="shared" si="8"/>
        <v>0</v>
      </c>
    </row>
    <row r="167" spans="1:10" s="29" customFormat="1" ht="15" customHeight="1" x14ac:dyDescent="0.25">
      <c r="A167" s="23">
        <v>182</v>
      </c>
      <c r="B167" s="30">
        <v>163</v>
      </c>
      <c r="C167" s="31" t="s">
        <v>178</v>
      </c>
      <c r="D167" s="32">
        <v>271076</v>
      </c>
      <c r="E167" s="32">
        <v>271076</v>
      </c>
      <c r="F167" s="32">
        <v>0</v>
      </c>
      <c r="G167" s="32">
        <v>1200</v>
      </c>
      <c r="H167" s="32">
        <f t="shared" si="6"/>
        <v>226</v>
      </c>
      <c r="I167" s="33">
        <f t="shared" si="7"/>
        <v>226</v>
      </c>
      <c r="J167" s="34">
        <f t="shared" si="8"/>
        <v>0</v>
      </c>
    </row>
    <row r="168" spans="1:10" s="29" customFormat="1" ht="15" customHeight="1" x14ac:dyDescent="0.25">
      <c r="A168" s="23">
        <v>116</v>
      </c>
      <c r="B168" s="30">
        <v>164</v>
      </c>
      <c r="C168" s="31" t="s">
        <v>179</v>
      </c>
      <c r="D168" s="32">
        <v>474518</v>
      </c>
      <c r="E168" s="32">
        <v>474518</v>
      </c>
      <c r="F168" s="32">
        <v>0</v>
      </c>
      <c r="G168" s="32">
        <v>2875</v>
      </c>
      <c r="H168" s="32">
        <f t="shared" si="6"/>
        <v>165</v>
      </c>
      <c r="I168" s="33">
        <f t="shared" si="7"/>
        <v>165</v>
      </c>
      <c r="J168" s="34">
        <f t="shared" si="8"/>
        <v>0</v>
      </c>
    </row>
    <row r="169" spans="1:10" s="29" customFormat="1" ht="15" customHeight="1" x14ac:dyDescent="0.25">
      <c r="A169" s="23">
        <v>210</v>
      </c>
      <c r="B169" s="30">
        <v>165</v>
      </c>
      <c r="C169" s="31" t="s">
        <v>180</v>
      </c>
      <c r="D169" s="32">
        <v>234643</v>
      </c>
      <c r="E169" s="32">
        <v>232446</v>
      </c>
      <c r="F169" s="32">
        <v>2197</v>
      </c>
      <c r="G169" s="32">
        <v>2144</v>
      </c>
      <c r="H169" s="32">
        <f t="shared" si="6"/>
        <v>109</v>
      </c>
      <c r="I169" s="33">
        <f t="shared" si="7"/>
        <v>108</v>
      </c>
      <c r="J169" s="34">
        <f t="shared" si="8"/>
        <v>1</v>
      </c>
    </row>
    <row r="170" spans="1:10" s="29" customFormat="1" ht="15" customHeight="1" x14ac:dyDescent="0.25">
      <c r="A170" s="23">
        <v>205</v>
      </c>
      <c r="B170" s="30">
        <v>166</v>
      </c>
      <c r="C170" s="31" t="s">
        <v>181</v>
      </c>
      <c r="D170" s="32">
        <v>892823</v>
      </c>
      <c r="E170" s="32">
        <v>808333</v>
      </c>
      <c r="F170" s="32">
        <v>84490</v>
      </c>
      <c r="G170" s="32">
        <v>2013</v>
      </c>
      <c r="H170" s="32">
        <f t="shared" si="6"/>
        <v>444</v>
      </c>
      <c r="I170" s="33">
        <f t="shared" si="7"/>
        <v>402</v>
      </c>
      <c r="J170" s="34">
        <f t="shared" si="8"/>
        <v>42</v>
      </c>
    </row>
    <row r="171" spans="1:10" s="29" customFormat="1" ht="15" customHeight="1" x14ac:dyDescent="0.25">
      <c r="A171" s="23">
        <v>33</v>
      </c>
      <c r="B171" s="30">
        <v>167</v>
      </c>
      <c r="C171" s="31" t="s">
        <v>182</v>
      </c>
      <c r="D171" s="32">
        <v>858802</v>
      </c>
      <c r="E171" s="32">
        <v>858802</v>
      </c>
      <c r="F171" s="32">
        <v>0</v>
      </c>
      <c r="G171" s="32">
        <v>1380</v>
      </c>
      <c r="H171" s="32">
        <f t="shared" si="6"/>
        <v>622</v>
      </c>
      <c r="I171" s="33">
        <f t="shared" si="7"/>
        <v>622</v>
      </c>
      <c r="J171" s="34">
        <f t="shared" si="8"/>
        <v>0</v>
      </c>
    </row>
    <row r="172" spans="1:10" s="29" customFormat="1" ht="15" customHeight="1" x14ac:dyDescent="0.25">
      <c r="A172" s="23">
        <v>183</v>
      </c>
      <c r="B172" s="30">
        <v>168</v>
      </c>
      <c r="C172" s="31" t="s">
        <v>183</v>
      </c>
      <c r="D172" s="32">
        <v>490695</v>
      </c>
      <c r="E172" s="32">
        <v>490695</v>
      </c>
      <c r="F172" s="32">
        <v>0</v>
      </c>
      <c r="G172" s="32">
        <v>6104</v>
      </c>
      <c r="H172" s="32">
        <f t="shared" si="6"/>
        <v>80</v>
      </c>
      <c r="I172" s="33">
        <f t="shared" si="7"/>
        <v>80</v>
      </c>
      <c r="J172" s="34">
        <f t="shared" si="8"/>
        <v>0</v>
      </c>
    </row>
    <row r="173" spans="1:10" s="29" customFormat="1" ht="15" customHeight="1" x14ac:dyDescent="0.25">
      <c r="A173" s="23">
        <v>117</v>
      </c>
      <c r="B173" s="30">
        <v>169</v>
      </c>
      <c r="C173" s="31" t="s">
        <v>184</v>
      </c>
      <c r="D173" s="32">
        <v>416667</v>
      </c>
      <c r="E173" s="32">
        <v>416667</v>
      </c>
      <c r="F173" s="32">
        <v>0</v>
      </c>
      <c r="G173" s="32">
        <v>8794</v>
      </c>
      <c r="H173" s="32">
        <f t="shared" si="6"/>
        <v>47</v>
      </c>
      <c r="I173" s="33">
        <f t="shared" si="7"/>
        <v>47</v>
      </c>
      <c r="J173" s="34">
        <f t="shared" si="8"/>
        <v>0</v>
      </c>
    </row>
    <row r="174" spans="1:10" s="29" customFormat="1" ht="15" customHeight="1" x14ac:dyDescent="0.25">
      <c r="A174" s="23">
        <v>118</v>
      </c>
      <c r="B174" s="30">
        <v>170</v>
      </c>
      <c r="C174" s="31" t="s">
        <v>185</v>
      </c>
      <c r="D174" s="32">
        <v>4880192</v>
      </c>
      <c r="E174" s="32">
        <v>4880192</v>
      </c>
      <c r="F174" s="32">
        <v>0</v>
      </c>
      <c r="G174" s="32">
        <v>8344</v>
      </c>
      <c r="H174" s="32">
        <f t="shared" si="6"/>
        <v>585</v>
      </c>
      <c r="I174" s="33">
        <f t="shared" si="7"/>
        <v>585</v>
      </c>
      <c r="J174" s="34">
        <f t="shared" si="8"/>
        <v>0</v>
      </c>
    </row>
    <row r="175" spans="1:10" s="29" customFormat="1" ht="15" customHeight="1" x14ac:dyDescent="0.25">
      <c r="A175" s="23">
        <v>119</v>
      </c>
      <c r="B175" s="30">
        <v>171</v>
      </c>
      <c r="C175" s="31" t="s">
        <v>186</v>
      </c>
      <c r="D175" s="32">
        <v>6309120</v>
      </c>
      <c r="E175" s="32">
        <v>5789462</v>
      </c>
      <c r="F175" s="32">
        <v>519658</v>
      </c>
      <c r="G175" s="32">
        <v>7386</v>
      </c>
      <c r="H175" s="32">
        <f t="shared" si="6"/>
        <v>854</v>
      </c>
      <c r="I175" s="33">
        <f t="shared" si="7"/>
        <v>784</v>
      </c>
      <c r="J175" s="34">
        <f t="shared" si="8"/>
        <v>70</v>
      </c>
    </row>
    <row r="176" spans="1:10" s="29" customFormat="1" ht="15" customHeight="1" x14ac:dyDescent="0.25">
      <c r="A176" s="23">
        <v>120</v>
      </c>
      <c r="B176" s="30">
        <v>172</v>
      </c>
      <c r="C176" s="31" t="s">
        <v>187</v>
      </c>
      <c r="D176" s="32">
        <v>8126851</v>
      </c>
      <c r="E176" s="32">
        <v>8002281</v>
      </c>
      <c r="F176" s="32">
        <v>124570</v>
      </c>
      <c r="G176" s="32">
        <v>19606</v>
      </c>
      <c r="H176" s="32">
        <f t="shared" si="6"/>
        <v>415</v>
      </c>
      <c r="I176" s="33">
        <f t="shared" si="7"/>
        <v>408</v>
      </c>
      <c r="J176" s="34">
        <f t="shared" si="8"/>
        <v>6</v>
      </c>
    </row>
    <row r="177" spans="1:10" s="29" customFormat="1" ht="15" customHeight="1" x14ac:dyDescent="0.25">
      <c r="A177" s="23">
        <v>211</v>
      </c>
      <c r="B177" s="30">
        <v>173</v>
      </c>
      <c r="C177" s="31" t="s">
        <v>188</v>
      </c>
      <c r="D177" s="32">
        <v>1123938</v>
      </c>
      <c r="E177" s="32">
        <v>1123938</v>
      </c>
      <c r="F177" s="32">
        <v>0</v>
      </c>
      <c r="G177" s="32">
        <v>2505</v>
      </c>
      <c r="H177" s="32">
        <f t="shared" si="6"/>
        <v>449</v>
      </c>
      <c r="I177" s="33">
        <f t="shared" si="7"/>
        <v>449</v>
      </c>
      <c r="J177" s="34">
        <f t="shared" si="8"/>
        <v>0</v>
      </c>
    </row>
    <row r="178" spans="1:10" s="29" customFormat="1" ht="15" customHeight="1" x14ac:dyDescent="0.25">
      <c r="A178" s="23">
        <v>121</v>
      </c>
      <c r="B178" s="30">
        <v>174</v>
      </c>
      <c r="C178" s="31" t="s">
        <v>189</v>
      </c>
      <c r="D178" s="32">
        <v>2355837</v>
      </c>
      <c r="E178" s="32">
        <v>2169578</v>
      </c>
      <c r="F178" s="32">
        <v>186259</v>
      </c>
      <c r="G178" s="32">
        <v>3442</v>
      </c>
      <c r="H178" s="32">
        <f t="shared" si="6"/>
        <v>684</v>
      </c>
      <c r="I178" s="33">
        <f t="shared" si="7"/>
        <v>630</v>
      </c>
      <c r="J178" s="34">
        <f t="shared" si="8"/>
        <v>54</v>
      </c>
    </row>
    <row r="179" spans="1:10" s="29" customFormat="1" ht="15" customHeight="1" x14ac:dyDescent="0.25">
      <c r="A179" s="23">
        <v>122</v>
      </c>
      <c r="B179" s="30">
        <v>175</v>
      </c>
      <c r="C179" s="31" t="s">
        <v>190</v>
      </c>
      <c r="D179" s="32">
        <v>12443202</v>
      </c>
      <c r="E179" s="32">
        <v>9922856</v>
      </c>
      <c r="F179" s="32">
        <v>2520346</v>
      </c>
      <c r="G179" s="32">
        <v>23047</v>
      </c>
      <c r="H179" s="32">
        <f t="shared" si="6"/>
        <v>540</v>
      </c>
      <c r="I179" s="33">
        <f t="shared" si="7"/>
        <v>431</v>
      </c>
      <c r="J179" s="34">
        <f t="shared" si="8"/>
        <v>109</v>
      </c>
    </row>
    <row r="180" spans="1:10" s="29" customFormat="1" ht="15" customHeight="1" x14ac:dyDescent="0.25">
      <c r="A180" s="23">
        <v>123</v>
      </c>
      <c r="B180" s="30">
        <v>176</v>
      </c>
      <c r="C180" s="31" t="s">
        <v>191</v>
      </c>
      <c r="D180" s="32">
        <v>3634773</v>
      </c>
      <c r="E180" s="32">
        <v>0</v>
      </c>
      <c r="F180" s="32">
        <v>3634773</v>
      </c>
      <c r="G180" s="32">
        <v>11359</v>
      </c>
      <c r="H180" s="32">
        <f t="shared" si="6"/>
        <v>320</v>
      </c>
      <c r="I180" s="33">
        <f t="shared" si="7"/>
        <v>0</v>
      </c>
      <c r="J180" s="34">
        <f t="shared" si="8"/>
        <v>320</v>
      </c>
    </row>
    <row r="181" spans="1:10" s="29" customFormat="1" ht="15" customHeight="1" x14ac:dyDescent="0.25">
      <c r="A181" s="23">
        <v>124</v>
      </c>
      <c r="B181" s="30">
        <v>177</v>
      </c>
      <c r="C181" s="31" t="s">
        <v>192</v>
      </c>
      <c r="D181" s="32">
        <v>3675391</v>
      </c>
      <c r="E181" s="32">
        <v>3657196</v>
      </c>
      <c r="F181" s="32">
        <v>18195</v>
      </c>
      <c r="G181" s="32">
        <v>10479</v>
      </c>
      <c r="H181" s="32">
        <f t="shared" si="6"/>
        <v>351</v>
      </c>
      <c r="I181" s="33">
        <f t="shared" si="7"/>
        <v>349</v>
      </c>
      <c r="J181" s="34">
        <f t="shared" si="8"/>
        <v>2</v>
      </c>
    </row>
    <row r="182" spans="1:10" s="29" customFormat="1" ht="15" customHeight="1" x14ac:dyDescent="0.25">
      <c r="A182" s="23">
        <v>206</v>
      </c>
      <c r="B182" s="30">
        <v>178</v>
      </c>
      <c r="C182" s="31" t="s">
        <v>193</v>
      </c>
      <c r="D182" s="32">
        <v>2002645</v>
      </c>
      <c r="E182" s="32">
        <v>1800000</v>
      </c>
      <c r="F182" s="32">
        <v>202645</v>
      </c>
      <c r="G182" s="32">
        <v>3424</v>
      </c>
      <c r="H182" s="32">
        <f t="shared" si="6"/>
        <v>585</v>
      </c>
      <c r="I182" s="33">
        <f t="shared" si="7"/>
        <v>526</v>
      </c>
      <c r="J182" s="34">
        <f t="shared" si="8"/>
        <v>59</v>
      </c>
    </row>
    <row r="183" spans="1:10" s="29" customFormat="1" ht="15" customHeight="1" x14ac:dyDescent="0.25">
      <c r="A183" s="23">
        <v>125</v>
      </c>
      <c r="B183" s="30">
        <v>179</v>
      </c>
      <c r="C183" s="31" t="s">
        <v>194</v>
      </c>
      <c r="D183" s="32">
        <v>1191999</v>
      </c>
      <c r="E183" s="32">
        <v>1191999</v>
      </c>
      <c r="F183" s="32">
        <v>0</v>
      </c>
      <c r="G183" s="32">
        <v>3396</v>
      </c>
      <c r="H183" s="32">
        <f t="shared" si="6"/>
        <v>351</v>
      </c>
      <c r="I183" s="33">
        <f t="shared" si="7"/>
        <v>351</v>
      </c>
      <c r="J183" s="34">
        <f t="shared" si="8"/>
        <v>0</v>
      </c>
    </row>
    <row r="184" spans="1:10" s="29" customFormat="1" ht="15" customHeight="1" x14ac:dyDescent="0.25">
      <c r="A184" s="23">
        <v>194</v>
      </c>
      <c r="B184" s="30">
        <v>180</v>
      </c>
      <c r="C184" s="31" t="s">
        <v>195</v>
      </c>
      <c r="D184" s="32">
        <v>1955633</v>
      </c>
      <c r="E184" s="32">
        <v>1955633</v>
      </c>
      <c r="F184" s="32">
        <v>0</v>
      </c>
      <c r="G184" s="32">
        <v>5621</v>
      </c>
      <c r="H184" s="32">
        <f t="shared" si="6"/>
        <v>348</v>
      </c>
      <c r="I184" s="33">
        <f t="shared" si="7"/>
        <v>348</v>
      </c>
      <c r="J184" s="34">
        <f t="shared" si="8"/>
        <v>0</v>
      </c>
    </row>
    <row r="185" spans="1:10" s="29" customFormat="1" ht="15" customHeight="1" x14ac:dyDescent="0.25">
      <c r="A185" s="23">
        <v>126</v>
      </c>
      <c r="B185" s="30">
        <v>181</v>
      </c>
      <c r="C185" s="31" t="s">
        <v>196</v>
      </c>
      <c r="D185" s="32">
        <v>1816629</v>
      </c>
      <c r="E185" s="32">
        <v>1816629</v>
      </c>
      <c r="F185" s="32">
        <v>0</v>
      </c>
      <c r="G185" s="32">
        <v>8517</v>
      </c>
      <c r="H185" s="32">
        <f t="shared" si="6"/>
        <v>213</v>
      </c>
      <c r="I185" s="33">
        <f t="shared" si="7"/>
        <v>213</v>
      </c>
      <c r="J185" s="34">
        <f t="shared" si="8"/>
        <v>0</v>
      </c>
    </row>
    <row r="186" spans="1:10" s="29" customFormat="1" ht="15" customHeight="1" x14ac:dyDescent="0.25">
      <c r="A186" s="23">
        <v>127</v>
      </c>
      <c r="B186" s="30">
        <v>182</v>
      </c>
      <c r="C186" s="31" t="s">
        <v>197</v>
      </c>
      <c r="D186" s="32">
        <v>4357130</v>
      </c>
      <c r="E186" s="32">
        <v>4325493</v>
      </c>
      <c r="F186" s="32">
        <v>31637</v>
      </c>
      <c r="G186" s="32">
        <v>4160</v>
      </c>
      <c r="H186" s="32">
        <f t="shared" si="6"/>
        <v>1047</v>
      </c>
      <c r="I186" s="33">
        <f t="shared" si="7"/>
        <v>1040</v>
      </c>
      <c r="J186" s="34">
        <f t="shared" si="8"/>
        <v>8</v>
      </c>
    </row>
    <row r="187" spans="1:10" s="29" customFormat="1" ht="15" customHeight="1" x14ac:dyDescent="0.25">
      <c r="A187" s="23">
        <v>184</v>
      </c>
      <c r="B187" s="30">
        <v>183</v>
      </c>
      <c r="C187" s="31" t="s">
        <v>198</v>
      </c>
      <c r="D187" s="32">
        <v>148402</v>
      </c>
      <c r="E187" s="32">
        <v>148402</v>
      </c>
      <c r="F187" s="32">
        <v>0</v>
      </c>
      <c r="G187" s="32">
        <v>1780</v>
      </c>
      <c r="H187" s="32">
        <f t="shared" si="6"/>
        <v>83</v>
      </c>
      <c r="I187" s="33">
        <f t="shared" si="7"/>
        <v>83</v>
      </c>
      <c r="J187" s="34">
        <f t="shared" si="8"/>
        <v>0</v>
      </c>
    </row>
    <row r="188" spans="1:10" s="29" customFormat="1" ht="15" customHeight="1" x14ac:dyDescent="0.25">
      <c r="A188" s="23">
        <v>10</v>
      </c>
      <c r="B188" s="30">
        <v>184</v>
      </c>
      <c r="C188" s="31" t="s">
        <v>199</v>
      </c>
      <c r="D188" s="32">
        <v>965279</v>
      </c>
      <c r="E188" s="32">
        <v>965279</v>
      </c>
      <c r="F188" s="32">
        <v>0</v>
      </c>
      <c r="G188" s="32">
        <v>4044</v>
      </c>
      <c r="H188" s="32">
        <f t="shared" si="6"/>
        <v>239</v>
      </c>
      <c r="I188" s="33">
        <f t="shared" si="7"/>
        <v>239</v>
      </c>
      <c r="J188" s="34">
        <f t="shared" si="8"/>
        <v>0</v>
      </c>
    </row>
    <row r="189" spans="1:10" s="29" customFormat="1" ht="15" customHeight="1" x14ac:dyDescent="0.25">
      <c r="A189" s="23">
        <v>128</v>
      </c>
      <c r="B189" s="30">
        <v>185</v>
      </c>
      <c r="C189" s="31" t="s">
        <v>200</v>
      </c>
      <c r="D189" s="32">
        <v>1067585</v>
      </c>
      <c r="E189" s="32">
        <v>940491</v>
      </c>
      <c r="F189" s="32">
        <v>127094</v>
      </c>
      <c r="G189" s="32">
        <v>10887</v>
      </c>
      <c r="H189" s="32">
        <f t="shared" si="6"/>
        <v>98</v>
      </c>
      <c r="I189" s="33">
        <f t="shared" si="7"/>
        <v>86</v>
      </c>
      <c r="J189" s="34">
        <f t="shared" si="8"/>
        <v>12</v>
      </c>
    </row>
    <row r="190" spans="1:10" s="29" customFormat="1" ht="15" customHeight="1" x14ac:dyDescent="0.25">
      <c r="A190" s="23">
        <v>129</v>
      </c>
      <c r="B190" s="30">
        <v>186</v>
      </c>
      <c r="C190" s="31" t="s">
        <v>201</v>
      </c>
      <c r="D190" s="32">
        <v>2460725</v>
      </c>
      <c r="E190" s="32">
        <v>2423225</v>
      </c>
      <c r="F190" s="32">
        <v>37500</v>
      </c>
      <c r="G190" s="32">
        <v>15862</v>
      </c>
      <c r="H190" s="32">
        <f t="shared" si="6"/>
        <v>155</v>
      </c>
      <c r="I190" s="33">
        <f t="shared" si="7"/>
        <v>153</v>
      </c>
      <c r="J190" s="34">
        <f t="shared" si="8"/>
        <v>2</v>
      </c>
    </row>
    <row r="191" spans="1:10" s="29" customFormat="1" ht="15" customHeight="1" x14ac:dyDescent="0.25">
      <c r="A191" s="23">
        <v>130</v>
      </c>
      <c r="B191" s="30">
        <v>187</v>
      </c>
      <c r="C191" s="31" t="s">
        <v>202</v>
      </c>
      <c r="D191" s="32">
        <v>7094329</v>
      </c>
      <c r="E191" s="32">
        <v>4716955</v>
      </c>
      <c r="F191" s="32">
        <v>2377374</v>
      </c>
      <c r="G191" s="32">
        <v>12992</v>
      </c>
      <c r="H191" s="32">
        <f t="shared" si="6"/>
        <v>546</v>
      </c>
      <c r="I191" s="33">
        <f t="shared" si="7"/>
        <v>363</v>
      </c>
      <c r="J191" s="34">
        <f t="shared" si="8"/>
        <v>183</v>
      </c>
    </row>
    <row r="192" spans="1:10" s="29" customFormat="1" ht="15" customHeight="1" x14ac:dyDescent="0.25">
      <c r="A192" s="23">
        <v>185</v>
      </c>
      <c r="B192" s="30">
        <v>188</v>
      </c>
      <c r="C192" s="31" t="s">
        <v>203</v>
      </c>
      <c r="D192" s="32">
        <v>540327</v>
      </c>
      <c r="E192" s="32">
        <v>540327</v>
      </c>
      <c r="F192" s="32">
        <v>0</v>
      </c>
      <c r="G192" s="32">
        <v>1397</v>
      </c>
      <c r="H192" s="32">
        <f t="shared" si="6"/>
        <v>387</v>
      </c>
      <c r="I192" s="33">
        <f t="shared" si="7"/>
        <v>387</v>
      </c>
      <c r="J192" s="34">
        <f t="shared" si="8"/>
        <v>0</v>
      </c>
    </row>
    <row r="193" spans="1:10" s="29" customFormat="1" ht="15" customHeight="1" x14ac:dyDescent="0.25">
      <c r="A193" s="23">
        <v>186</v>
      </c>
      <c r="B193" s="30">
        <v>189</v>
      </c>
      <c r="C193" s="31" t="s">
        <v>204</v>
      </c>
      <c r="D193" s="32">
        <v>0</v>
      </c>
      <c r="E193" s="32">
        <v>0</v>
      </c>
      <c r="F193" s="32">
        <v>0</v>
      </c>
      <c r="G193" s="32">
        <v>3797</v>
      </c>
      <c r="H193" s="32">
        <f t="shared" si="6"/>
        <v>0</v>
      </c>
      <c r="I193" s="33">
        <f t="shared" si="7"/>
        <v>0</v>
      </c>
      <c r="J193" s="34">
        <f t="shared" si="8"/>
        <v>0</v>
      </c>
    </row>
    <row r="194" spans="1:10" s="29" customFormat="1" ht="15" customHeight="1" x14ac:dyDescent="0.25">
      <c r="A194" s="23">
        <v>131</v>
      </c>
      <c r="B194" s="30">
        <v>190</v>
      </c>
      <c r="C194" s="31" t="s">
        <v>205</v>
      </c>
      <c r="D194" s="32">
        <v>5345454</v>
      </c>
      <c r="E194" s="32">
        <v>4530512</v>
      </c>
      <c r="F194" s="32">
        <v>814942</v>
      </c>
      <c r="G194" s="32">
        <v>14733</v>
      </c>
      <c r="H194" s="32">
        <f t="shared" si="6"/>
        <v>363</v>
      </c>
      <c r="I194" s="33">
        <f t="shared" si="7"/>
        <v>308</v>
      </c>
      <c r="J194" s="34">
        <f t="shared" si="8"/>
        <v>55</v>
      </c>
    </row>
    <row r="195" spans="1:10" s="29" customFormat="1" ht="15" customHeight="1" x14ac:dyDescent="0.25">
      <c r="A195" s="23">
        <v>132</v>
      </c>
      <c r="B195" s="30">
        <v>191</v>
      </c>
      <c r="C195" s="31" t="s">
        <v>206</v>
      </c>
      <c r="D195" s="32">
        <v>982957</v>
      </c>
      <c r="E195" s="32">
        <v>982957</v>
      </c>
      <c r="F195" s="32">
        <v>0</v>
      </c>
      <c r="G195" s="32">
        <v>3212</v>
      </c>
      <c r="H195" s="32">
        <f t="shared" si="6"/>
        <v>306</v>
      </c>
      <c r="I195" s="33">
        <f t="shared" si="7"/>
        <v>306</v>
      </c>
      <c r="J195" s="34">
        <f t="shared" si="8"/>
        <v>0</v>
      </c>
    </row>
    <row r="196" spans="1:10" s="29" customFormat="1" ht="15" customHeight="1" x14ac:dyDescent="0.25">
      <c r="A196" s="23">
        <v>133</v>
      </c>
      <c r="B196" s="30">
        <v>192</v>
      </c>
      <c r="C196" s="31" t="s">
        <v>207</v>
      </c>
      <c r="D196" s="32">
        <v>20949303</v>
      </c>
      <c r="E196" s="32">
        <v>20359303</v>
      </c>
      <c r="F196" s="32">
        <v>590000</v>
      </c>
      <c r="G196" s="32">
        <v>32162</v>
      </c>
      <c r="H196" s="32">
        <f t="shared" si="6"/>
        <v>651</v>
      </c>
      <c r="I196" s="33">
        <f t="shared" si="7"/>
        <v>633</v>
      </c>
      <c r="J196" s="34">
        <f t="shared" si="8"/>
        <v>18</v>
      </c>
    </row>
    <row r="197" spans="1:10" s="29" customFormat="1" ht="15" customHeight="1" x14ac:dyDescent="0.25">
      <c r="A197" s="23">
        <v>187</v>
      </c>
      <c r="B197" s="30">
        <v>193</v>
      </c>
      <c r="C197" s="31" t="s">
        <v>208</v>
      </c>
      <c r="D197" s="32">
        <v>1081043</v>
      </c>
      <c r="E197" s="32">
        <v>1081043</v>
      </c>
      <c r="F197" s="32">
        <v>0</v>
      </c>
      <c r="G197" s="32">
        <v>1371</v>
      </c>
      <c r="H197" s="32">
        <f t="shared" ref="H197:H217" si="9">ROUND(D197/G197,0)</f>
        <v>789</v>
      </c>
      <c r="I197" s="33">
        <f t="shared" ref="I197:I216" si="10">ROUND(E197/G197,0)</f>
        <v>789</v>
      </c>
      <c r="J197" s="34">
        <f t="shared" ref="J197:J216" si="11">ROUND(F197/G197,0)</f>
        <v>0</v>
      </c>
    </row>
    <row r="198" spans="1:10" s="29" customFormat="1" ht="15" customHeight="1" x14ac:dyDescent="0.25">
      <c r="A198" s="23">
        <v>134</v>
      </c>
      <c r="B198" s="30">
        <v>194</v>
      </c>
      <c r="C198" s="31" t="s">
        <v>209</v>
      </c>
      <c r="D198" s="32">
        <v>945583</v>
      </c>
      <c r="E198" s="32">
        <v>945583</v>
      </c>
      <c r="F198" s="32">
        <v>0</v>
      </c>
      <c r="G198" s="32">
        <v>4517</v>
      </c>
      <c r="H198" s="32">
        <f t="shared" si="9"/>
        <v>209</v>
      </c>
      <c r="I198" s="33">
        <f t="shared" si="10"/>
        <v>209</v>
      </c>
      <c r="J198" s="34">
        <f t="shared" si="11"/>
        <v>0</v>
      </c>
    </row>
    <row r="199" spans="1:10" s="29" customFormat="1" ht="15" customHeight="1" x14ac:dyDescent="0.25">
      <c r="A199" s="23">
        <v>188</v>
      </c>
      <c r="B199" s="30">
        <v>195</v>
      </c>
      <c r="C199" s="31" t="s">
        <v>210</v>
      </c>
      <c r="D199" s="32">
        <v>1327759</v>
      </c>
      <c r="E199" s="32">
        <v>1327759</v>
      </c>
      <c r="F199" s="32">
        <v>0</v>
      </c>
      <c r="G199" s="32">
        <v>1327</v>
      </c>
      <c r="H199" s="32">
        <f t="shared" si="9"/>
        <v>1001</v>
      </c>
      <c r="I199" s="33">
        <f t="shared" si="10"/>
        <v>1001</v>
      </c>
      <c r="J199" s="34">
        <f t="shared" si="11"/>
        <v>0</v>
      </c>
    </row>
    <row r="200" spans="1:10" s="29" customFormat="1" ht="15" customHeight="1" x14ac:dyDescent="0.25">
      <c r="A200" s="23">
        <v>135</v>
      </c>
      <c r="B200" s="30">
        <v>196</v>
      </c>
      <c r="C200" s="31" t="s">
        <v>211</v>
      </c>
      <c r="D200" s="32">
        <v>1028419</v>
      </c>
      <c r="E200" s="32">
        <v>1028419</v>
      </c>
      <c r="F200" s="32">
        <v>0</v>
      </c>
      <c r="G200" s="32">
        <v>5539</v>
      </c>
      <c r="H200" s="32">
        <f t="shared" si="9"/>
        <v>186</v>
      </c>
      <c r="I200" s="33">
        <f t="shared" si="10"/>
        <v>186</v>
      </c>
      <c r="J200" s="34">
        <f t="shared" si="11"/>
        <v>0</v>
      </c>
    </row>
    <row r="201" spans="1:10" s="29" customFormat="1" ht="15" customHeight="1" x14ac:dyDescent="0.25">
      <c r="A201" s="23">
        <v>136</v>
      </c>
      <c r="B201" s="30">
        <v>197</v>
      </c>
      <c r="C201" s="31" t="s">
        <v>212</v>
      </c>
      <c r="D201" s="32">
        <v>2509935</v>
      </c>
      <c r="E201" s="32">
        <v>2509935</v>
      </c>
      <c r="F201" s="32">
        <v>0</v>
      </c>
      <c r="G201" s="32">
        <v>5712</v>
      </c>
      <c r="H201" s="32">
        <f t="shared" si="9"/>
        <v>439</v>
      </c>
      <c r="I201" s="33">
        <f t="shared" si="10"/>
        <v>439</v>
      </c>
      <c r="J201" s="34">
        <f t="shared" si="11"/>
        <v>0</v>
      </c>
    </row>
    <row r="202" spans="1:10" s="29" customFormat="1" ht="15" customHeight="1" x14ac:dyDescent="0.25">
      <c r="A202" s="23">
        <v>137</v>
      </c>
      <c r="B202" s="30">
        <v>198</v>
      </c>
      <c r="C202" s="31" t="s">
        <v>213</v>
      </c>
      <c r="D202" s="32">
        <v>1359089</v>
      </c>
      <c r="E202" s="32">
        <v>1350711</v>
      </c>
      <c r="F202" s="32">
        <v>8378</v>
      </c>
      <c r="G202" s="32">
        <v>2235</v>
      </c>
      <c r="H202" s="32">
        <f t="shared" si="9"/>
        <v>608</v>
      </c>
      <c r="I202" s="33">
        <f t="shared" si="10"/>
        <v>604</v>
      </c>
      <c r="J202" s="34">
        <f t="shared" si="11"/>
        <v>4</v>
      </c>
    </row>
    <row r="203" spans="1:10" s="29" customFormat="1" ht="15" customHeight="1" thickBot="1" x14ac:dyDescent="0.3">
      <c r="A203" s="23">
        <v>138</v>
      </c>
      <c r="B203" s="35">
        <v>199</v>
      </c>
      <c r="C203" s="36" t="s">
        <v>214</v>
      </c>
      <c r="D203" s="37">
        <v>3306061</v>
      </c>
      <c r="E203" s="37">
        <v>3306061</v>
      </c>
      <c r="F203" s="37">
        <v>0</v>
      </c>
      <c r="G203" s="37">
        <v>5098</v>
      </c>
      <c r="H203" s="37">
        <f t="shared" si="9"/>
        <v>649</v>
      </c>
      <c r="I203" s="38">
        <f t="shared" si="10"/>
        <v>649</v>
      </c>
      <c r="J203" s="39">
        <f t="shared" si="11"/>
        <v>0</v>
      </c>
    </row>
    <row r="204" spans="1:10" s="29" customFormat="1" ht="15" customHeight="1" thickTop="1" x14ac:dyDescent="0.25">
      <c r="A204" s="23">
        <v>139</v>
      </c>
      <c r="B204" s="40">
        <v>200</v>
      </c>
      <c r="C204" s="41" t="s">
        <v>215</v>
      </c>
      <c r="D204" s="42">
        <v>2111305</v>
      </c>
      <c r="E204" s="42">
        <v>2095361</v>
      </c>
      <c r="F204" s="42">
        <v>15944</v>
      </c>
      <c r="G204" s="42">
        <v>9150</v>
      </c>
      <c r="H204" s="42">
        <f t="shared" si="9"/>
        <v>231</v>
      </c>
      <c r="I204" s="43">
        <f t="shared" si="10"/>
        <v>229</v>
      </c>
      <c r="J204" s="44">
        <f t="shared" si="11"/>
        <v>2</v>
      </c>
    </row>
    <row r="205" spans="1:10" s="29" customFormat="1" ht="15" customHeight="1" x14ac:dyDescent="0.25">
      <c r="A205" s="23">
        <v>189</v>
      </c>
      <c r="B205" s="30">
        <v>201</v>
      </c>
      <c r="C205" s="31" t="s">
        <v>216</v>
      </c>
      <c r="D205" s="32">
        <v>2069332</v>
      </c>
      <c r="E205" s="32">
        <v>2069332</v>
      </c>
      <c r="F205" s="32">
        <v>0</v>
      </c>
      <c r="G205" s="32">
        <v>2650</v>
      </c>
      <c r="H205" s="32">
        <f t="shared" si="9"/>
        <v>781</v>
      </c>
      <c r="I205" s="33">
        <f t="shared" si="10"/>
        <v>781</v>
      </c>
      <c r="J205" s="34">
        <f t="shared" si="11"/>
        <v>0</v>
      </c>
    </row>
    <row r="206" spans="1:10" s="29" customFormat="1" ht="15" customHeight="1" x14ac:dyDescent="0.25">
      <c r="A206" s="23">
        <v>140</v>
      </c>
      <c r="B206" s="30">
        <v>202</v>
      </c>
      <c r="C206" s="31" t="s">
        <v>217</v>
      </c>
      <c r="D206" s="32">
        <v>5882500</v>
      </c>
      <c r="E206" s="32">
        <v>5882500</v>
      </c>
      <c r="F206" s="32">
        <v>0</v>
      </c>
      <c r="G206" s="32">
        <v>17309</v>
      </c>
      <c r="H206" s="32">
        <f t="shared" si="9"/>
        <v>340</v>
      </c>
      <c r="I206" s="33">
        <f t="shared" si="10"/>
        <v>340</v>
      </c>
      <c r="J206" s="34">
        <f t="shared" si="11"/>
        <v>0</v>
      </c>
    </row>
    <row r="207" spans="1:10" s="29" customFormat="1" ht="15" customHeight="1" x14ac:dyDescent="0.25">
      <c r="A207" s="23">
        <v>141</v>
      </c>
      <c r="B207" s="30">
        <v>203</v>
      </c>
      <c r="C207" s="31" t="s">
        <v>218</v>
      </c>
      <c r="D207" s="32">
        <v>2247923</v>
      </c>
      <c r="E207" s="32">
        <v>2193154</v>
      </c>
      <c r="F207" s="32">
        <v>54769</v>
      </c>
      <c r="G207" s="32">
        <v>2712</v>
      </c>
      <c r="H207" s="32">
        <f t="shared" si="9"/>
        <v>829</v>
      </c>
      <c r="I207" s="33">
        <f t="shared" si="10"/>
        <v>809</v>
      </c>
      <c r="J207" s="34">
        <f t="shared" si="11"/>
        <v>20</v>
      </c>
    </row>
    <row r="208" spans="1:10" s="29" customFormat="1" ht="15" customHeight="1" x14ac:dyDescent="0.25">
      <c r="A208" s="23">
        <v>142</v>
      </c>
      <c r="B208" s="30">
        <v>204</v>
      </c>
      <c r="C208" s="31" t="s">
        <v>219</v>
      </c>
      <c r="D208" s="32">
        <v>7537305</v>
      </c>
      <c r="E208" s="32">
        <v>7437581</v>
      </c>
      <c r="F208" s="32">
        <v>99724</v>
      </c>
      <c r="G208" s="32">
        <v>16443</v>
      </c>
      <c r="H208" s="32">
        <f t="shared" si="9"/>
        <v>458</v>
      </c>
      <c r="I208" s="33">
        <f t="shared" si="10"/>
        <v>452</v>
      </c>
      <c r="J208" s="34">
        <f t="shared" si="11"/>
        <v>6</v>
      </c>
    </row>
    <row r="209" spans="1:10" s="29" customFormat="1" ht="15" customHeight="1" x14ac:dyDescent="0.25">
      <c r="A209" s="23">
        <v>143</v>
      </c>
      <c r="B209" s="30">
        <v>205</v>
      </c>
      <c r="C209" s="31" t="s">
        <v>220</v>
      </c>
      <c r="D209" s="32">
        <v>479478</v>
      </c>
      <c r="E209" s="32">
        <v>479478</v>
      </c>
      <c r="F209" s="32">
        <v>0</v>
      </c>
      <c r="G209" s="32">
        <v>1429</v>
      </c>
      <c r="H209" s="32">
        <f t="shared" si="9"/>
        <v>336</v>
      </c>
      <c r="I209" s="33">
        <f t="shared" si="10"/>
        <v>336</v>
      </c>
      <c r="J209" s="34">
        <f t="shared" si="11"/>
        <v>0</v>
      </c>
    </row>
    <row r="210" spans="1:10" s="29" customFormat="1" ht="15" customHeight="1" x14ac:dyDescent="0.25">
      <c r="A210" s="23">
        <v>144</v>
      </c>
      <c r="B210" s="30">
        <v>206</v>
      </c>
      <c r="C210" s="31" t="s">
        <v>221</v>
      </c>
      <c r="D210" s="32">
        <v>2877378</v>
      </c>
      <c r="E210" s="32">
        <v>2868350</v>
      </c>
      <c r="F210" s="32">
        <v>9028</v>
      </c>
      <c r="G210" s="32">
        <v>6505</v>
      </c>
      <c r="H210" s="32">
        <f t="shared" si="9"/>
        <v>442</v>
      </c>
      <c r="I210" s="33">
        <f t="shared" si="10"/>
        <v>441</v>
      </c>
      <c r="J210" s="34">
        <f t="shared" si="11"/>
        <v>1</v>
      </c>
    </row>
    <row r="211" spans="1:10" s="29" customFormat="1" ht="15" customHeight="1" x14ac:dyDescent="0.25">
      <c r="A211" s="23">
        <v>190</v>
      </c>
      <c r="B211" s="30">
        <v>207</v>
      </c>
      <c r="C211" s="31" t="s">
        <v>222</v>
      </c>
      <c r="D211" s="32">
        <v>4581730</v>
      </c>
      <c r="E211" s="32">
        <v>4581730</v>
      </c>
      <c r="F211" s="32">
        <v>0</v>
      </c>
      <c r="G211" s="32">
        <v>21339</v>
      </c>
      <c r="H211" s="32">
        <f t="shared" si="9"/>
        <v>215</v>
      </c>
      <c r="I211" s="33">
        <f t="shared" si="10"/>
        <v>215</v>
      </c>
      <c r="J211" s="34">
        <f t="shared" si="11"/>
        <v>0</v>
      </c>
    </row>
    <row r="212" spans="1:10" s="29" customFormat="1" ht="15" customHeight="1" x14ac:dyDescent="0.25">
      <c r="A212" s="23">
        <v>146</v>
      </c>
      <c r="B212" s="30">
        <v>208</v>
      </c>
      <c r="C212" s="31" t="s">
        <v>223</v>
      </c>
      <c r="D212" s="32">
        <v>1592162</v>
      </c>
      <c r="E212" s="32">
        <v>1592162</v>
      </c>
      <c r="F212" s="32">
        <v>0</v>
      </c>
      <c r="G212" s="32">
        <v>6763</v>
      </c>
      <c r="H212" s="32">
        <f t="shared" si="9"/>
        <v>235</v>
      </c>
      <c r="I212" s="33">
        <f t="shared" si="10"/>
        <v>235</v>
      </c>
      <c r="J212" s="34">
        <f t="shared" si="11"/>
        <v>0</v>
      </c>
    </row>
    <row r="213" spans="1:10" s="29" customFormat="1" ht="15" customHeight="1" x14ac:dyDescent="0.25">
      <c r="A213" s="23">
        <v>191</v>
      </c>
      <c r="B213" s="30">
        <v>209</v>
      </c>
      <c r="C213" s="31" t="s">
        <v>224</v>
      </c>
      <c r="D213" s="32">
        <v>558907</v>
      </c>
      <c r="E213" s="32">
        <v>558907</v>
      </c>
      <c r="F213" s="32">
        <v>0</v>
      </c>
      <c r="G213" s="32">
        <v>1303</v>
      </c>
      <c r="H213" s="32">
        <f t="shared" si="9"/>
        <v>429</v>
      </c>
      <c r="I213" s="33">
        <f t="shared" si="10"/>
        <v>429</v>
      </c>
      <c r="J213" s="34">
        <f t="shared" si="11"/>
        <v>0</v>
      </c>
    </row>
    <row r="214" spans="1:10" s="29" customFormat="1" ht="15" customHeight="1" x14ac:dyDescent="0.25">
      <c r="A214" s="23">
        <v>147</v>
      </c>
      <c r="B214" s="30">
        <v>210</v>
      </c>
      <c r="C214" s="31" t="s">
        <v>225</v>
      </c>
      <c r="D214" s="32">
        <v>2503767</v>
      </c>
      <c r="E214" s="32">
        <v>2503767</v>
      </c>
      <c r="F214" s="32">
        <v>0</v>
      </c>
      <c r="G214" s="32">
        <v>5021</v>
      </c>
      <c r="H214" s="32">
        <f t="shared" si="9"/>
        <v>499</v>
      </c>
      <c r="I214" s="33">
        <f t="shared" si="10"/>
        <v>499</v>
      </c>
      <c r="J214" s="34">
        <f t="shared" si="11"/>
        <v>0</v>
      </c>
    </row>
    <row r="215" spans="1:10" s="29" customFormat="1" ht="15" customHeight="1" x14ac:dyDescent="0.25">
      <c r="A215" s="23">
        <v>192</v>
      </c>
      <c r="B215" s="30">
        <v>211</v>
      </c>
      <c r="C215" s="31" t="s">
        <v>226</v>
      </c>
      <c r="D215" s="32">
        <v>116207</v>
      </c>
      <c r="E215" s="32">
        <v>116207</v>
      </c>
      <c r="F215" s="32">
        <v>0</v>
      </c>
      <c r="G215" s="32">
        <v>4576</v>
      </c>
      <c r="H215" s="32">
        <f t="shared" si="9"/>
        <v>25</v>
      </c>
      <c r="I215" s="33">
        <f t="shared" si="10"/>
        <v>25</v>
      </c>
      <c r="J215" s="34">
        <f t="shared" si="11"/>
        <v>0</v>
      </c>
    </row>
    <row r="216" spans="1:10" s="29" customFormat="1" ht="15" customHeight="1" thickBot="1" x14ac:dyDescent="0.3">
      <c r="A216" s="23">
        <v>193</v>
      </c>
      <c r="B216" s="35">
        <v>212</v>
      </c>
      <c r="C216" s="36" t="s">
        <v>227</v>
      </c>
      <c r="D216" s="37">
        <v>3474601</v>
      </c>
      <c r="E216" s="37">
        <v>3178253</v>
      </c>
      <c r="F216" s="37">
        <v>296348</v>
      </c>
      <c r="G216" s="37">
        <v>4773</v>
      </c>
      <c r="H216" s="37">
        <f t="shared" si="9"/>
        <v>728</v>
      </c>
      <c r="I216" s="38">
        <f t="shared" si="10"/>
        <v>666</v>
      </c>
      <c r="J216" s="39">
        <f t="shared" si="11"/>
        <v>62</v>
      </c>
    </row>
    <row r="217" spans="1:10" s="53" customFormat="1" ht="21.95" customHeight="1" thickTop="1" thickBot="1" x14ac:dyDescent="0.3">
      <c r="A217" s="45"/>
      <c r="B217" s="46" t="s">
        <v>228</v>
      </c>
      <c r="C217" s="47"/>
      <c r="D217" s="48">
        <f>SUM(D5:D216)</f>
        <v>1290402744</v>
      </c>
      <c r="E217" s="49">
        <f>SUM(E5:E216)</f>
        <v>961738048</v>
      </c>
      <c r="F217" s="50">
        <f>SUM(F5:F216)</f>
        <v>328664696</v>
      </c>
      <c r="G217" s="51">
        <f>SUM(G5:G216)</f>
        <v>2042919</v>
      </c>
      <c r="H217" s="52">
        <f t="shared" si="9"/>
        <v>632</v>
      </c>
      <c r="I217" s="52">
        <f>ROUND(E217/G217,0)</f>
        <v>471</v>
      </c>
      <c r="J217" s="52">
        <f>ROUND(F217/G217,0)</f>
        <v>161</v>
      </c>
    </row>
    <row r="218" spans="1:10" s="53" customFormat="1" ht="21.95" customHeight="1" thickTop="1" thickBot="1" x14ac:dyDescent="0.3">
      <c r="A218" s="45"/>
      <c r="B218" s="54"/>
      <c r="C218" s="55" t="s">
        <v>229</v>
      </c>
      <c r="D218" s="48">
        <f>E218+F218</f>
        <v>100</v>
      </c>
      <c r="E218" s="49">
        <f>ROUND(E217/D217*100,0)</f>
        <v>75</v>
      </c>
      <c r="F218" s="56">
        <f>ROUND(F217/D217*100,0)</f>
        <v>25</v>
      </c>
      <c r="G218" s="57"/>
      <c r="H218" s="57"/>
      <c r="I218" s="57"/>
      <c r="J218" s="57"/>
    </row>
    <row r="219" spans="1:10" ht="19.5" customHeight="1" thickTop="1" x14ac:dyDescent="0.25">
      <c r="B219" s="58" t="s">
        <v>230</v>
      </c>
      <c r="C219" s="58"/>
      <c r="D219" s="58"/>
      <c r="E219" s="58"/>
      <c r="F219" s="58"/>
      <c r="G219" s="59"/>
      <c r="H219" s="59"/>
      <c r="I219" s="60"/>
      <c r="J219" s="60"/>
    </row>
    <row r="220" spans="1:10" ht="30" customHeight="1" x14ac:dyDescent="0.25">
      <c r="B220" s="61" t="s">
        <v>231</v>
      </c>
      <c r="C220" s="61"/>
      <c r="D220" s="61"/>
      <c r="E220" s="61"/>
      <c r="F220" s="61"/>
      <c r="G220" s="61"/>
      <c r="H220" s="61"/>
      <c r="I220" s="62"/>
      <c r="J220" s="62"/>
    </row>
    <row r="221" spans="1:10" ht="25.9" customHeight="1" x14ac:dyDescent="0.25">
      <c r="B221" s="61"/>
      <c r="C221" s="61"/>
      <c r="D221" s="61"/>
      <c r="E221" s="61"/>
      <c r="F221" s="61"/>
      <c r="G221" s="61"/>
      <c r="H221" s="61"/>
      <c r="I221" s="62"/>
      <c r="J221" s="62"/>
    </row>
    <row r="222" spans="1:10" x14ac:dyDescent="0.25">
      <c r="D222" s="63">
        <f>D217-'[1]TAB4 dolg pravnih oseb na preb.'!$C$217</f>
        <v>130629236</v>
      </c>
    </row>
    <row r="226" spans="8:10" x14ac:dyDescent="0.25">
      <c r="H226" s="64"/>
      <c r="I226" s="64"/>
      <c r="J226" s="64"/>
    </row>
  </sheetData>
  <mergeCells count="5">
    <mergeCell ref="B1:H1"/>
    <mergeCell ref="B217:C217"/>
    <mergeCell ref="B219:H219"/>
    <mergeCell ref="B220:H220"/>
    <mergeCell ref="B221:H221"/>
  </mergeCells>
  <printOptions horizontalCentered="1"/>
  <pageMargins left="0.23622047244094491" right="0.23622047244094491" top="0.47244094488188981" bottom="0.43307086614173229" header="0.35433070866141736" footer="0.15748031496062992"/>
  <pageSetup paperSize="9" scale="49" fitToHeight="0" orientation="portrait" r:id="rId1"/>
  <headerFooter alignWithMargins="0">
    <oddHeader>&amp;R&amp;"Arial,Navadno"&amp;12TABELA 1</oddHeader>
    <oddFooter>&amp;C&amp;"Arial,Navadno"&amp;10&amp;P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TAB1 skupna zadolž. 31.12.2023</vt:lpstr>
      <vt:lpstr>'TAB1 skupna zadolž. 31.12.2023'!Področje_tiskanja</vt:lpstr>
      <vt:lpstr>'TAB1 skupna zadolž. 31.12.2023'!Tiskanje_naslovov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 Furlan</dc:creator>
  <cp:lastModifiedBy>Milka Furlan</cp:lastModifiedBy>
  <dcterms:created xsi:type="dcterms:W3CDTF">2024-09-05T12:10:54Z</dcterms:created>
  <dcterms:modified xsi:type="dcterms:W3CDTF">2024-09-05T12:11:43Z</dcterms:modified>
</cp:coreProperties>
</file>